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Prices_2024-2025\"/>
    </mc:Choice>
  </mc:AlternateContent>
  <xr:revisionPtr revIDLastSave="0" documentId="13_ncr:1_{27588750-1985-4B19-9361-9FE2F16DFB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-2025" sheetId="2" r:id="rId1"/>
  </sheets>
  <definedNames>
    <definedName name="_xlnm._FilterDatabase" localSheetId="0" hidden="1">'2024-2025'!$A$5:$J$370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2" l="1"/>
  <c r="I24" i="2" l="1"/>
  <c r="I42" i="2"/>
  <c r="J42" i="2" s="1"/>
  <c r="G42" i="2"/>
  <c r="I20" i="2" l="1"/>
  <c r="J20" i="2" s="1"/>
  <c r="G20" i="2"/>
  <c r="I19" i="2"/>
  <c r="J19" i="2" s="1"/>
  <c r="G19" i="2"/>
  <c r="I18" i="2"/>
  <c r="J18" i="2" s="1"/>
  <c r="G18" i="2"/>
  <c r="I17" i="2"/>
  <c r="J17" i="2" s="1"/>
  <c r="G17" i="2"/>
  <c r="I16" i="2"/>
  <c r="J16" i="2" s="1"/>
  <c r="G16" i="2"/>
  <c r="I15" i="2"/>
  <c r="J15" i="2" s="1"/>
  <c r="G15" i="2"/>
  <c r="I14" i="2"/>
  <c r="J14" i="2" s="1"/>
  <c r="G14" i="2"/>
  <c r="I13" i="2"/>
  <c r="J13" i="2" s="1"/>
  <c r="G13" i="2"/>
  <c r="I12" i="2"/>
  <c r="J12" i="2" s="1"/>
  <c r="G12" i="2"/>
  <c r="I11" i="2"/>
  <c r="J11" i="2" s="1"/>
  <c r="G11" i="2"/>
  <c r="I10" i="2"/>
  <c r="J10" i="2" s="1"/>
  <c r="G10" i="2"/>
  <c r="I9" i="2"/>
  <c r="I8" i="2"/>
  <c r="J8" i="2" s="1"/>
  <c r="G8" i="2"/>
  <c r="I7" i="2"/>
  <c r="J7" i="2" s="1"/>
  <c r="G7" i="2"/>
  <c r="I6" i="2"/>
  <c r="J6" i="2" s="1"/>
  <c r="G6" i="2"/>
  <c r="G122" i="2"/>
  <c r="I122" i="2"/>
  <c r="J122" i="2" s="1"/>
  <c r="J9" i="2" l="1"/>
  <c r="I21" i="2"/>
  <c r="G62" i="2"/>
  <c r="I63" i="2"/>
  <c r="J63" i="2" s="1"/>
  <c r="G63" i="2"/>
  <c r="I44" i="2"/>
  <c r="J44" i="2" s="1"/>
  <c r="G44" i="2"/>
  <c r="I26" i="2"/>
  <c r="J26" i="2" s="1"/>
  <c r="G26" i="2"/>
  <c r="I362" i="2"/>
  <c r="J362" i="2" s="1"/>
  <c r="I361" i="2"/>
  <c r="J361" i="2" s="1"/>
  <c r="G362" i="2"/>
  <c r="G361" i="2"/>
  <c r="I344" i="2"/>
  <c r="J344" i="2" s="1"/>
  <c r="I343" i="2"/>
  <c r="J343" i="2" s="1"/>
  <c r="I342" i="2"/>
  <c r="J342" i="2" s="1"/>
  <c r="G344" i="2"/>
  <c r="G343" i="2"/>
  <c r="G342" i="2"/>
  <c r="I280" i="2"/>
  <c r="J280" i="2" s="1"/>
  <c r="I279" i="2"/>
  <c r="J279" i="2" s="1"/>
  <c r="G280" i="2"/>
  <c r="G279" i="2"/>
  <c r="I262" i="2"/>
  <c r="J262" i="2" s="1"/>
  <c r="I261" i="2"/>
  <c r="J261" i="2" s="1"/>
  <c r="G262" i="2"/>
  <c r="G261" i="2"/>
  <c r="I172" i="2"/>
  <c r="J172" i="2" s="1"/>
  <c r="G172" i="2"/>
  <c r="I171" i="2"/>
  <c r="J171" i="2" s="1"/>
  <c r="I170" i="2"/>
  <c r="J170" i="2" s="1"/>
  <c r="G171" i="2"/>
  <c r="G170" i="2"/>
  <c r="I200" i="2"/>
  <c r="J200" i="2" s="1"/>
  <c r="G200" i="2"/>
  <c r="I199" i="2"/>
  <c r="J199" i="2" s="1"/>
  <c r="G199" i="2"/>
  <c r="I129" i="2"/>
  <c r="J129" i="2" s="1"/>
  <c r="I128" i="2"/>
  <c r="J128" i="2" s="1"/>
  <c r="G129" i="2"/>
  <c r="G128" i="2"/>
  <c r="G119" i="2"/>
  <c r="J21" i="2" l="1"/>
  <c r="G123" i="2"/>
  <c r="G121" i="2"/>
  <c r="I123" i="2"/>
  <c r="J123" i="2" s="1"/>
  <c r="I121" i="2"/>
  <c r="J121" i="2" s="1"/>
  <c r="I120" i="2"/>
  <c r="J120" i="2" s="1"/>
  <c r="I119" i="2"/>
  <c r="J119" i="2" s="1"/>
  <c r="G120" i="2"/>
  <c r="G118" i="2"/>
  <c r="I118" i="2"/>
  <c r="J118" i="2" s="1"/>
  <c r="G79" i="2" l="1"/>
  <c r="G78" i="2"/>
  <c r="G77" i="2"/>
  <c r="G76" i="2"/>
  <c r="I79" i="2"/>
  <c r="J79" i="2" s="1"/>
  <c r="I78" i="2"/>
  <c r="J78" i="2" s="1"/>
  <c r="I77" i="2"/>
  <c r="J77" i="2" s="1"/>
  <c r="I76" i="2"/>
  <c r="J76" i="2" s="1"/>
  <c r="I75" i="2"/>
  <c r="J75" i="2" s="1"/>
  <c r="G75" i="2"/>
  <c r="I62" i="2"/>
  <c r="J62" i="2" s="1"/>
  <c r="I56" i="2"/>
  <c r="J56" i="2" s="1"/>
  <c r="G56" i="2"/>
  <c r="I340" i="2" l="1"/>
  <c r="J340" i="2" s="1"/>
  <c r="G340" i="2"/>
  <c r="I337" i="2"/>
  <c r="J337" i="2" s="1"/>
  <c r="G337" i="2"/>
  <c r="I54" i="2"/>
  <c r="J54" i="2" s="1"/>
  <c r="G54" i="2"/>
  <c r="I53" i="2"/>
  <c r="J53" i="2" s="1"/>
  <c r="G53" i="2"/>
  <c r="G369" i="2" l="1"/>
  <c r="G368" i="2"/>
  <c r="G367" i="2"/>
  <c r="G366" i="2"/>
  <c r="G365" i="2"/>
  <c r="G364" i="2"/>
  <c r="G363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1" i="2"/>
  <c r="G339" i="2"/>
  <c r="G338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87" i="2"/>
  <c r="G286" i="2"/>
  <c r="G285" i="2"/>
  <c r="G284" i="2"/>
  <c r="G283" i="2"/>
  <c r="G282" i="2"/>
  <c r="G281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07" i="2"/>
  <c r="G206" i="2"/>
  <c r="G205" i="2"/>
  <c r="G204" i="2"/>
  <c r="G203" i="2"/>
  <c r="G202" i="2"/>
  <c r="G201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6" i="2"/>
  <c r="G135" i="2"/>
  <c r="G134" i="2"/>
  <c r="G133" i="2"/>
  <c r="G132" i="2"/>
  <c r="G131" i="2"/>
  <c r="G130" i="2"/>
  <c r="G127" i="2"/>
  <c r="G126" i="2"/>
  <c r="G125" i="2"/>
  <c r="G124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74" i="2"/>
  <c r="G73" i="2"/>
  <c r="G72" i="2"/>
  <c r="G71" i="2"/>
  <c r="G70" i="2"/>
  <c r="G69" i="2"/>
  <c r="G68" i="2"/>
  <c r="G67" i="2"/>
  <c r="G66" i="2"/>
  <c r="G65" i="2"/>
  <c r="G64" i="2"/>
  <c r="G61" i="2"/>
  <c r="G60" i="2"/>
  <c r="G55" i="2"/>
  <c r="G52" i="2"/>
  <c r="G51" i="2"/>
  <c r="G50" i="2"/>
  <c r="G49" i="2"/>
  <c r="G48" i="2"/>
  <c r="G47" i="2"/>
  <c r="G46" i="2"/>
  <c r="G45" i="2"/>
  <c r="G43" i="2"/>
  <c r="G38" i="2"/>
  <c r="G37" i="2"/>
  <c r="G36" i="2"/>
  <c r="G35" i="2"/>
  <c r="G34" i="2"/>
  <c r="G33" i="2"/>
  <c r="G32" i="2"/>
  <c r="G31" i="2"/>
  <c r="G30" i="2"/>
  <c r="G29" i="2"/>
  <c r="G28" i="2"/>
  <c r="G27" i="2"/>
  <c r="G25" i="2"/>
  <c r="G24" i="2"/>
  <c r="I25" i="2" l="1"/>
  <c r="J25" i="2" s="1"/>
  <c r="J24" i="2"/>
  <c r="I55" i="2" l="1"/>
  <c r="J55" i="2" s="1"/>
  <c r="I52" i="2"/>
  <c r="J52" i="2" s="1"/>
  <c r="I51" i="2"/>
  <c r="J51" i="2" s="1"/>
  <c r="I50" i="2"/>
  <c r="J50" i="2" s="1"/>
  <c r="I49" i="2"/>
  <c r="J49" i="2" s="1"/>
  <c r="I48" i="2"/>
  <c r="J48" i="2" s="1"/>
  <c r="I47" i="2"/>
  <c r="J47" i="2" s="1"/>
  <c r="I46" i="2"/>
  <c r="J46" i="2" s="1"/>
  <c r="I45" i="2"/>
  <c r="I43" i="2"/>
  <c r="J43" i="2" s="1"/>
  <c r="J45" i="2" l="1"/>
  <c r="I57" i="2"/>
  <c r="I338" i="2"/>
  <c r="J338" i="2" s="1"/>
  <c r="I341" i="2"/>
  <c r="J341" i="2" s="1"/>
  <c r="I369" i="2"/>
  <c r="J369" i="2" s="1"/>
  <c r="I368" i="2"/>
  <c r="J368" i="2" s="1"/>
  <c r="I367" i="2"/>
  <c r="J367" i="2" s="1"/>
  <c r="I366" i="2"/>
  <c r="J366" i="2" s="1"/>
  <c r="I365" i="2"/>
  <c r="J365" i="2" s="1"/>
  <c r="I364" i="2"/>
  <c r="J364" i="2" s="1"/>
  <c r="I363" i="2"/>
  <c r="J363" i="2" s="1"/>
  <c r="I360" i="2"/>
  <c r="J360" i="2" s="1"/>
  <c r="I359" i="2"/>
  <c r="J359" i="2" s="1"/>
  <c r="I358" i="2"/>
  <c r="J358" i="2" s="1"/>
  <c r="I357" i="2"/>
  <c r="J357" i="2" s="1"/>
  <c r="I356" i="2"/>
  <c r="J356" i="2" s="1"/>
  <c r="I355" i="2"/>
  <c r="J355" i="2" s="1"/>
  <c r="I354" i="2"/>
  <c r="J354" i="2" s="1"/>
  <c r="I353" i="2"/>
  <c r="J353" i="2" s="1"/>
  <c r="I352" i="2"/>
  <c r="J352" i="2" s="1"/>
  <c r="I351" i="2"/>
  <c r="J351" i="2" s="1"/>
  <c r="I350" i="2"/>
  <c r="J350" i="2" s="1"/>
  <c r="I349" i="2"/>
  <c r="J349" i="2" s="1"/>
  <c r="I348" i="2"/>
  <c r="J348" i="2" s="1"/>
  <c r="I347" i="2"/>
  <c r="J347" i="2" s="1"/>
  <c r="I346" i="2"/>
  <c r="J346" i="2" s="1"/>
  <c r="I345" i="2"/>
  <c r="J345" i="2" s="1"/>
  <c r="I339" i="2"/>
  <c r="J339" i="2" s="1"/>
  <c r="I336" i="2"/>
  <c r="J336" i="2" s="1"/>
  <c r="I335" i="2"/>
  <c r="J335" i="2" s="1"/>
  <c r="I334" i="2"/>
  <c r="J334" i="2" s="1"/>
  <c r="I333" i="2"/>
  <c r="J333" i="2" s="1"/>
  <c r="I332" i="2"/>
  <c r="J332" i="2" s="1"/>
  <c r="I331" i="2"/>
  <c r="J331" i="2" s="1"/>
  <c r="I330" i="2"/>
  <c r="J330" i="2" s="1"/>
  <c r="I329" i="2"/>
  <c r="J329" i="2" s="1"/>
  <c r="I328" i="2"/>
  <c r="J328" i="2" s="1"/>
  <c r="I327" i="2"/>
  <c r="J327" i="2" s="1"/>
  <c r="I326" i="2"/>
  <c r="J326" i="2" s="1"/>
  <c r="I325" i="2"/>
  <c r="J325" i="2" s="1"/>
  <c r="I324" i="2"/>
  <c r="J324" i="2" s="1"/>
  <c r="I323" i="2"/>
  <c r="J323" i="2" s="1"/>
  <c r="I322" i="2"/>
  <c r="J322" i="2" s="1"/>
  <c r="I321" i="2"/>
  <c r="J321" i="2" s="1"/>
  <c r="I320" i="2"/>
  <c r="J320" i="2" s="1"/>
  <c r="I319" i="2"/>
  <c r="J319" i="2" s="1"/>
  <c r="I318" i="2"/>
  <c r="J318" i="2" s="1"/>
  <c r="I317" i="2"/>
  <c r="J317" i="2" s="1"/>
  <c r="I316" i="2"/>
  <c r="J316" i="2" s="1"/>
  <c r="I315" i="2"/>
  <c r="J315" i="2" s="1"/>
  <c r="I314" i="2"/>
  <c r="J314" i="2" s="1"/>
  <c r="I313" i="2"/>
  <c r="J313" i="2" s="1"/>
  <c r="I312" i="2"/>
  <c r="J312" i="2" s="1"/>
  <c r="I311" i="2"/>
  <c r="J311" i="2" s="1"/>
  <c r="I310" i="2"/>
  <c r="J310" i="2" s="1"/>
  <c r="I309" i="2"/>
  <c r="J309" i="2" s="1"/>
  <c r="I308" i="2"/>
  <c r="J308" i="2" s="1"/>
  <c r="I307" i="2"/>
  <c r="J307" i="2" s="1"/>
  <c r="I306" i="2"/>
  <c r="J306" i="2" s="1"/>
  <c r="I305" i="2"/>
  <c r="J305" i="2" s="1"/>
  <c r="I304" i="2"/>
  <c r="J304" i="2" s="1"/>
  <c r="I303" i="2"/>
  <c r="J303" i="2" s="1"/>
  <c r="I302" i="2"/>
  <c r="J302" i="2" s="1"/>
  <c r="I301" i="2"/>
  <c r="J301" i="2" s="1"/>
  <c r="I300" i="2"/>
  <c r="J300" i="2" s="1"/>
  <c r="I299" i="2"/>
  <c r="J299" i="2" s="1"/>
  <c r="I298" i="2"/>
  <c r="J298" i="2" s="1"/>
  <c r="I297" i="2"/>
  <c r="J297" i="2" s="1"/>
  <c r="I296" i="2"/>
  <c r="J296" i="2" s="1"/>
  <c r="I295" i="2"/>
  <c r="J295" i="2" s="1"/>
  <c r="I294" i="2"/>
  <c r="J294" i="2" s="1"/>
  <c r="I293" i="2"/>
  <c r="J293" i="2" s="1"/>
  <c r="I292" i="2"/>
  <c r="I291" i="2"/>
  <c r="J291" i="2" s="1"/>
  <c r="I60" i="2"/>
  <c r="J60" i="2" s="1"/>
  <c r="I61" i="2"/>
  <c r="J61" i="2" s="1"/>
  <c r="I64" i="2"/>
  <c r="I65" i="2"/>
  <c r="J65" i="2" s="1"/>
  <c r="I66" i="2"/>
  <c r="J66" i="2" s="1"/>
  <c r="I67" i="2"/>
  <c r="J67" i="2" s="1"/>
  <c r="I68" i="2"/>
  <c r="J68" i="2" s="1"/>
  <c r="I69" i="2"/>
  <c r="J69" i="2" s="1"/>
  <c r="I70" i="2"/>
  <c r="J70" i="2" s="1"/>
  <c r="I71" i="2"/>
  <c r="J71" i="2" s="1"/>
  <c r="I72" i="2"/>
  <c r="J72" i="2" s="1"/>
  <c r="I73" i="2"/>
  <c r="J73" i="2" s="1"/>
  <c r="I74" i="2"/>
  <c r="J74" i="2" s="1"/>
  <c r="I84" i="2"/>
  <c r="J84" i="2" s="1"/>
  <c r="I85" i="2"/>
  <c r="I86" i="2"/>
  <c r="J86" i="2" s="1"/>
  <c r="I87" i="2"/>
  <c r="J87" i="2" s="1"/>
  <c r="I88" i="2"/>
  <c r="J88" i="2" s="1"/>
  <c r="I89" i="2"/>
  <c r="J89" i="2" s="1"/>
  <c r="I90" i="2"/>
  <c r="J90" i="2" s="1"/>
  <c r="I91" i="2"/>
  <c r="J91" i="2" s="1"/>
  <c r="I92" i="2"/>
  <c r="J92" i="2" s="1"/>
  <c r="I93" i="2"/>
  <c r="J93" i="2" s="1"/>
  <c r="I94" i="2"/>
  <c r="J94" i="2" s="1"/>
  <c r="I95" i="2"/>
  <c r="J95" i="2" s="1"/>
  <c r="I96" i="2"/>
  <c r="J96" i="2" s="1"/>
  <c r="I97" i="2"/>
  <c r="J97" i="2" s="1"/>
  <c r="I98" i="2"/>
  <c r="J98" i="2" s="1"/>
  <c r="I99" i="2"/>
  <c r="J99" i="2" s="1"/>
  <c r="I100" i="2"/>
  <c r="J100" i="2" s="1"/>
  <c r="I101" i="2"/>
  <c r="J101" i="2" s="1"/>
  <c r="I102" i="2"/>
  <c r="J102" i="2" s="1"/>
  <c r="I103" i="2"/>
  <c r="J103" i="2" s="1"/>
  <c r="I104" i="2"/>
  <c r="J104" i="2" s="1"/>
  <c r="I105" i="2"/>
  <c r="J105" i="2" s="1"/>
  <c r="I106" i="2"/>
  <c r="J106" i="2" s="1"/>
  <c r="I107" i="2"/>
  <c r="J107" i="2" s="1"/>
  <c r="I108" i="2"/>
  <c r="J108" i="2" s="1"/>
  <c r="I109" i="2"/>
  <c r="J109" i="2" s="1"/>
  <c r="I110" i="2"/>
  <c r="J110" i="2" s="1"/>
  <c r="I111" i="2"/>
  <c r="J111" i="2" s="1"/>
  <c r="I112" i="2"/>
  <c r="J112" i="2" s="1"/>
  <c r="I113" i="2"/>
  <c r="J113" i="2" s="1"/>
  <c r="I114" i="2"/>
  <c r="J114" i="2" s="1"/>
  <c r="I115" i="2"/>
  <c r="J115" i="2" s="1"/>
  <c r="I116" i="2"/>
  <c r="J116" i="2" s="1"/>
  <c r="I117" i="2"/>
  <c r="J117" i="2" s="1"/>
  <c r="I124" i="2"/>
  <c r="J124" i="2" s="1"/>
  <c r="I125" i="2"/>
  <c r="J125" i="2" s="1"/>
  <c r="I126" i="2"/>
  <c r="J126" i="2" s="1"/>
  <c r="I127" i="2"/>
  <c r="J127" i="2" s="1"/>
  <c r="I130" i="2"/>
  <c r="J130" i="2" s="1"/>
  <c r="I131" i="2"/>
  <c r="J131" i="2" s="1"/>
  <c r="I132" i="2"/>
  <c r="J132" i="2" s="1"/>
  <c r="I133" i="2"/>
  <c r="J133" i="2" s="1"/>
  <c r="I134" i="2"/>
  <c r="J134" i="2" s="1"/>
  <c r="I135" i="2"/>
  <c r="J135" i="2" s="1"/>
  <c r="I136" i="2"/>
  <c r="J136" i="2" s="1"/>
  <c r="I140" i="2"/>
  <c r="J140" i="2" s="1"/>
  <c r="I141" i="2"/>
  <c r="I142" i="2"/>
  <c r="J142" i="2" s="1"/>
  <c r="I143" i="2"/>
  <c r="J143" i="2" s="1"/>
  <c r="I144" i="2"/>
  <c r="J144" i="2" s="1"/>
  <c r="I145" i="2"/>
  <c r="J145" i="2" s="1"/>
  <c r="I146" i="2"/>
  <c r="J146" i="2" s="1"/>
  <c r="I147" i="2"/>
  <c r="J147" i="2" s="1"/>
  <c r="I148" i="2"/>
  <c r="J148" i="2" s="1"/>
  <c r="I149" i="2"/>
  <c r="J149" i="2" s="1"/>
  <c r="I150" i="2"/>
  <c r="J150" i="2" s="1"/>
  <c r="I151" i="2"/>
  <c r="J151" i="2" s="1"/>
  <c r="I152" i="2"/>
  <c r="J152" i="2" s="1"/>
  <c r="I153" i="2"/>
  <c r="J153" i="2" s="1"/>
  <c r="I154" i="2"/>
  <c r="J154" i="2" s="1"/>
  <c r="I155" i="2"/>
  <c r="J155" i="2" s="1"/>
  <c r="I156" i="2"/>
  <c r="J156" i="2" s="1"/>
  <c r="I157" i="2"/>
  <c r="J157" i="2" s="1"/>
  <c r="I158" i="2"/>
  <c r="J158" i="2" s="1"/>
  <c r="I159" i="2"/>
  <c r="J159" i="2" s="1"/>
  <c r="I160" i="2"/>
  <c r="J160" i="2" s="1"/>
  <c r="I161" i="2"/>
  <c r="J161" i="2" s="1"/>
  <c r="I162" i="2"/>
  <c r="J162" i="2" s="1"/>
  <c r="I163" i="2"/>
  <c r="J163" i="2" s="1"/>
  <c r="I164" i="2"/>
  <c r="J164" i="2" s="1"/>
  <c r="I165" i="2"/>
  <c r="J165" i="2" s="1"/>
  <c r="I166" i="2"/>
  <c r="J166" i="2" s="1"/>
  <c r="I167" i="2"/>
  <c r="J167" i="2" s="1"/>
  <c r="I168" i="2"/>
  <c r="J168" i="2" s="1"/>
  <c r="I169" i="2"/>
  <c r="J169" i="2" s="1"/>
  <c r="I173" i="2"/>
  <c r="J173" i="2" s="1"/>
  <c r="I174" i="2"/>
  <c r="J174" i="2" s="1"/>
  <c r="I175" i="2"/>
  <c r="J175" i="2" s="1"/>
  <c r="I176" i="2"/>
  <c r="J176" i="2" s="1"/>
  <c r="I177" i="2"/>
  <c r="J177" i="2" s="1"/>
  <c r="I178" i="2"/>
  <c r="J178" i="2" s="1"/>
  <c r="I179" i="2"/>
  <c r="J179" i="2" s="1"/>
  <c r="I180" i="2"/>
  <c r="J180" i="2" s="1"/>
  <c r="I181" i="2"/>
  <c r="J181" i="2" s="1"/>
  <c r="I182" i="2"/>
  <c r="J182" i="2" s="1"/>
  <c r="I183" i="2"/>
  <c r="J183" i="2" s="1"/>
  <c r="I184" i="2"/>
  <c r="J184" i="2" s="1"/>
  <c r="I185" i="2"/>
  <c r="J185" i="2" s="1"/>
  <c r="I186" i="2"/>
  <c r="J186" i="2" s="1"/>
  <c r="I187" i="2"/>
  <c r="J187" i="2" s="1"/>
  <c r="I188" i="2"/>
  <c r="J188" i="2" s="1"/>
  <c r="I189" i="2"/>
  <c r="J189" i="2" s="1"/>
  <c r="I190" i="2"/>
  <c r="J190" i="2" s="1"/>
  <c r="I191" i="2"/>
  <c r="J191" i="2" s="1"/>
  <c r="I192" i="2"/>
  <c r="J192" i="2" s="1"/>
  <c r="I193" i="2"/>
  <c r="J193" i="2" s="1"/>
  <c r="I194" i="2"/>
  <c r="J194" i="2" s="1"/>
  <c r="I195" i="2"/>
  <c r="J195" i="2" s="1"/>
  <c r="I196" i="2"/>
  <c r="J196" i="2" s="1"/>
  <c r="I197" i="2"/>
  <c r="J197" i="2" s="1"/>
  <c r="I198" i="2"/>
  <c r="J198" i="2" s="1"/>
  <c r="I201" i="2"/>
  <c r="J201" i="2" s="1"/>
  <c r="I202" i="2"/>
  <c r="J202" i="2" s="1"/>
  <c r="I203" i="2"/>
  <c r="J203" i="2" s="1"/>
  <c r="I204" i="2"/>
  <c r="J204" i="2" s="1"/>
  <c r="I207" i="2"/>
  <c r="J207" i="2" s="1"/>
  <c r="I205" i="2"/>
  <c r="J205" i="2" s="1"/>
  <c r="I206" i="2"/>
  <c r="J206" i="2" s="1"/>
  <c r="I211" i="2"/>
  <c r="J211" i="2" s="1"/>
  <c r="I212" i="2"/>
  <c r="I213" i="2"/>
  <c r="J213" i="2" s="1"/>
  <c r="I214" i="2"/>
  <c r="J214" i="2" s="1"/>
  <c r="I215" i="2"/>
  <c r="J215" i="2" s="1"/>
  <c r="I216" i="2"/>
  <c r="J216" i="2" s="1"/>
  <c r="I217" i="2"/>
  <c r="J217" i="2" s="1"/>
  <c r="I218" i="2"/>
  <c r="J218" i="2" s="1"/>
  <c r="I219" i="2"/>
  <c r="J219" i="2" s="1"/>
  <c r="I220" i="2"/>
  <c r="J220" i="2" s="1"/>
  <c r="I221" i="2"/>
  <c r="J221" i="2" s="1"/>
  <c r="I222" i="2"/>
  <c r="J222" i="2" s="1"/>
  <c r="I223" i="2"/>
  <c r="J223" i="2" s="1"/>
  <c r="I224" i="2"/>
  <c r="J224" i="2" s="1"/>
  <c r="I225" i="2"/>
  <c r="J225" i="2" s="1"/>
  <c r="I226" i="2"/>
  <c r="J226" i="2" s="1"/>
  <c r="I227" i="2"/>
  <c r="J227" i="2" s="1"/>
  <c r="I228" i="2"/>
  <c r="J228" i="2" s="1"/>
  <c r="I229" i="2"/>
  <c r="J229" i="2" s="1"/>
  <c r="I230" i="2"/>
  <c r="J230" i="2" s="1"/>
  <c r="I231" i="2"/>
  <c r="J231" i="2" s="1"/>
  <c r="I232" i="2"/>
  <c r="J232" i="2" s="1"/>
  <c r="I233" i="2"/>
  <c r="J233" i="2" s="1"/>
  <c r="I234" i="2"/>
  <c r="J234" i="2" s="1"/>
  <c r="I235" i="2"/>
  <c r="J235" i="2" s="1"/>
  <c r="I236" i="2"/>
  <c r="J236" i="2" s="1"/>
  <c r="I237" i="2"/>
  <c r="J237" i="2" s="1"/>
  <c r="I238" i="2"/>
  <c r="J238" i="2" s="1"/>
  <c r="I239" i="2"/>
  <c r="J239" i="2" s="1"/>
  <c r="I240" i="2"/>
  <c r="J240" i="2" s="1"/>
  <c r="I241" i="2"/>
  <c r="J241" i="2" s="1"/>
  <c r="I242" i="2"/>
  <c r="J242" i="2" s="1"/>
  <c r="I243" i="2"/>
  <c r="J243" i="2" s="1"/>
  <c r="I244" i="2"/>
  <c r="J244" i="2" s="1"/>
  <c r="I245" i="2"/>
  <c r="J245" i="2" s="1"/>
  <c r="I246" i="2"/>
  <c r="J246" i="2" s="1"/>
  <c r="I247" i="2"/>
  <c r="J247" i="2" s="1"/>
  <c r="I248" i="2"/>
  <c r="J248" i="2" s="1"/>
  <c r="I249" i="2"/>
  <c r="J249" i="2" s="1"/>
  <c r="I250" i="2"/>
  <c r="J250" i="2" s="1"/>
  <c r="I251" i="2"/>
  <c r="J251" i="2" s="1"/>
  <c r="I252" i="2"/>
  <c r="J252" i="2" s="1"/>
  <c r="I253" i="2"/>
  <c r="J253" i="2" s="1"/>
  <c r="I254" i="2"/>
  <c r="J254" i="2" s="1"/>
  <c r="I255" i="2"/>
  <c r="J255" i="2" s="1"/>
  <c r="I256" i="2"/>
  <c r="J256" i="2" s="1"/>
  <c r="I257" i="2"/>
  <c r="J257" i="2" s="1"/>
  <c r="I258" i="2"/>
  <c r="J258" i="2" s="1"/>
  <c r="I259" i="2"/>
  <c r="J259" i="2" s="1"/>
  <c r="I260" i="2"/>
  <c r="J260" i="2" s="1"/>
  <c r="I263" i="2"/>
  <c r="J263" i="2" s="1"/>
  <c r="I264" i="2"/>
  <c r="J264" i="2" s="1"/>
  <c r="I265" i="2"/>
  <c r="J265" i="2" s="1"/>
  <c r="I266" i="2"/>
  <c r="J266" i="2" s="1"/>
  <c r="I267" i="2"/>
  <c r="J267" i="2" s="1"/>
  <c r="I268" i="2"/>
  <c r="J268" i="2" s="1"/>
  <c r="I269" i="2"/>
  <c r="J269" i="2" s="1"/>
  <c r="I270" i="2"/>
  <c r="J270" i="2" s="1"/>
  <c r="I271" i="2"/>
  <c r="J271" i="2" s="1"/>
  <c r="I272" i="2"/>
  <c r="J272" i="2" s="1"/>
  <c r="I273" i="2"/>
  <c r="J273" i="2" s="1"/>
  <c r="I274" i="2"/>
  <c r="J274" i="2" s="1"/>
  <c r="I275" i="2"/>
  <c r="J275" i="2" s="1"/>
  <c r="I276" i="2"/>
  <c r="J276" i="2" s="1"/>
  <c r="I277" i="2"/>
  <c r="J277" i="2" s="1"/>
  <c r="I278" i="2"/>
  <c r="J278" i="2" s="1"/>
  <c r="I281" i="2"/>
  <c r="J281" i="2" s="1"/>
  <c r="I282" i="2"/>
  <c r="J282" i="2" s="1"/>
  <c r="I283" i="2"/>
  <c r="J283" i="2" s="1"/>
  <c r="I284" i="2"/>
  <c r="J284" i="2" s="1"/>
  <c r="I285" i="2"/>
  <c r="J285" i="2" s="1"/>
  <c r="I286" i="2"/>
  <c r="J286" i="2" s="1"/>
  <c r="I287" i="2"/>
  <c r="J287" i="2" s="1"/>
  <c r="I27" i="2"/>
  <c r="I28" i="2"/>
  <c r="J28" i="2" s="1"/>
  <c r="I29" i="2"/>
  <c r="J29" i="2" s="1"/>
  <c r="I30" i="2"/>
  <c r="J30" i="2" s="1"/>
  <c r="I31" i="2"/>
  <c r="J31" i="2" s="1"/>
  <c r="I32" i="2"/>
  <c r="J32" i="2" s="1"/>
  <c r="I33" i="2"/>
  <c r="J33" i="2" s="1"/>
  <c r="I34" i="2"/>
  <c r="J34" i="2" s="1"/>
  <c r="I35" i="2"/>
  <c r="J35" i="2" s="1"/>
  <c r="I36" i="2"/>
  <c r="J36" i="2" s="1"/>
  <c r="I37" i="2"/>
  <c r="J37" i="2" s="1"/>
  <c r="I38" i="2"/>
  <c r="J38" i="2" s="1"/>
  <c r="J57" i="2" l="1"/>
  <c r="J64" i="2"/>
  <c r="J80" i="2" s="1"/>
  <c r="J27" i="2"/>
  <c r="J292" i="2"/>
  <c r="J212" i="2"/>
  <c r="J141" i="2"/>
  <c r="J85" i="2"/>
  <c r="I208" i="2"/>
  <c r="I137" i="2"/>
  <c r="I39" i="2"/>
  <c r="I80" i="2"/>
  <c r="I370" i="2"/>
  <c r="I288" i="2"/>
  <c r="I372" i="2" l="1"/>
  <c r="J288" i="2"/>
  <c r="J137" i="2"/>
  <c r="J208" i="2"/>
  <c r="J39" i="2"/>
  <c r="J370" i="2"/>
  <c r="J372" i="2" l="1"/>
</calcChain>
</file>

<file path=xl/sharedStrings.xml><?xml version="1.0" encoding="utf-8"?>
<sst xmlns="http://schemas.openxmlformats.org/spreadsheetml/2006/main" count="1438" uniqueCount="729">
  <si>
    <t>3. група</t>
  </si>
  <si>
    <t>Наименование</t>
  </si>
  <si>
    <t>Издателство</t>
  </si>
  <si>
    <t>Автори</t>
  </si>
  <si>
    <t>Клет България, Анубис</t>
  </si>
  <si>
    <t>Клет България, Булвест 2000</t>
  </si>
  <si>
    <t>Приятели. Познавателна книжка по български език и литература за 3. група</t>
  </si>
  <si>
    <t>Т. Борисова, А. Георгиева</t>
  </si>
  <si>
    <t>Приятели. Познавателна книжка по математика за 3. група</t>
  </si>
  <si>
    <t>К. Гетова</t>
  </si>
  <si>
    <t>Приятели. Познавателна книжка по околен свят за 3. група</t>
  </si>
  <si>
    <t>Н. Витанова, И. Мирчева</t>
  </si>
  <si>
    <t>Приятели. Познавателна книжка по музика за 3. група</t>
  </si>
  <si>
    <t>Р. Христова</t>
  </si>
  <si>
    <t>Приятели. Познавателна книжка по изобразително изкуство за 3. група</t>
  </si>
  <si>
    <t>Д. Маркова</t>
  </si>
  <si>
    <t>Приятели. Познавателна книжка по конструиране и технологии за 3. група</t>
  </si>
  <si>
    <t>Н. Цанев, М. Костова и колектив</t>
  </si>
  <si>
    <t>Моята приказна пътечка към българския език и литература за 3. група</t>
  </si>
  <si>
    <t>Стойка Здравкова, Цонка Илиева</t>
  </si>
  <si>
    <t>Моята приказна пътечка към математиката за 3. група</t>
  </si>
  <si>
    <t>Вили Янчева, Мариана Богданова</t>
  </si>
  <si>
    <t>Моята приказна пътечка към изобразителното изкуство за 3. група</t>
  </si>
  <si>
    <t>Олга Христова-Занкова, Ани Златева</t>
  </si>
  <si>
    <t>Моята приказна пътечка към околния свят за 3. група</t>
  </si>
  <si>
    <t>Камелия Галчева, Мария Галчева-Стоицова</t>
  </si>
  <si>
    <t>Моята приказна пътечка към конструирането и технологиите за 3. група</t>
  </si>
  <si>
    <t>Мария Баева, Николай Пекарев</t>
  </si>
  <si>
    <t>Моята приказна пътечка към музиката за 3. група</t>
  </si>
  <si>
    <t>Таня Бурдева, Маргарита Шоселова</t>
  </si>
  <si>
    <t>4. група</t>
  </si>
  <si>
    <t>Приятели. Познавателна книжка по български език и литература за 4. група</t>
  </si>
  <si>
    <t>Приятели. Познавателна книжка по математика за 4. група</t>
  </si>
  <si>
    <t>Приятели. Познавателна книжка по околен свят за 4. група</t>
  </si>
  <si>
    <t>Приятели. Познавателна книжка по музика за 4. група</t>
  </si>
  <si>
    <t>Приятели. Познавателна книжка по изобразително изкуство за 4. група</t>
  </si>
  <si>
    <t>Приятели. Познавателна книжка по конструиране и технологии за 4. група</t>
  </si>
  <si>
    <t>Моята приказна пътечка към българския език и литература за 4. група</t>
  </si>
  <si>
    <t>Моята приказна пътечка към математиката за 4. група</t>
  </si>
  <si>
    <t>Моята приказна пътечка към околния свят за 4. група</t>
  </si>
  <si>
    <t>Моята приказна пътечка към музиката за 4. група</t>
  </si>
  <si>
    <t>Моята приказна пътечка към изобразителното изкуство за 4. група</t>
  </si>
  <si>
    <t>Моята приказна пътечка към конструирането и технологиите за 4. група</t>
  </si>
  <si>
    <t>1. клас</t>
  </si>
  <si>
    <t>2. клас</t>
  </si>
  <si>
    <t>3. клас</t>
  </si>
  <si>
    <t>Буквар за 1. клас</t>
  </si>
  <si>
    <t>   + PDF Анубис Буквар за 1. клас</t>
  </si>
  <si>
    <t>Стойка Здравкова, Теодора Власева и колектив</t>
  </si>
  <si>
    <t>Тетрадка по български език за 1. клас №1. Предбуквен етап</t>
  </si>
  <si>
    <t>Стойка Здравкова, Таня Драганова</t>
  </si>
  <si>
    <t>Тетрадка по български език за 1. клас №2. Буквен етап</t>
  </si>
  <si>
    <t>Тетрадка по български език за 1. клас №3. Следбуквен етап</t>
  </si>
  <si>
    <t>Стойка Здравкова, Мариана Ачева</t>
  </si>
  <si>
    <t>Читанка за 1. клас</t>
  </si>
  <si>
    <t>   + PDF Анубис Читанка за 1. клас</t>
  </si>
  <si>
    <t>Тетрадка по четене за 1. клас</t>
  </si>
  <si>
    <t>С. Здравкова, Т. Власева</t>
  </si>
  <si>
    <t>Буквар за 1. клас/М.Герджикова/</t>
  </si>
  <si>
    <t>   + PDF Булвест 2000 Буквар за 1. клас/М.Герджикова/</t>
  </si>
  <si>
    <t>Мария Герджикова, Станка Вълкова и колектив</t>
  </si>
  <si>
    <t>Тетрадка №1 по български език за 1. клас. Предбуквен етап /Герджикова/</t>
  </si>
  <si>
    <t>Тетрадка №2 по български език за 1. клас. Буквен етап /Герджикова/</t>
  </si>
  <si>
    <t>Тетрадка №3 по български език за 1. клас. Следбуквен етап /Герджикова/</t>
  </si>
  <si>
    <t>Читанка за 1. клас/М.Герджикова/</t>
  </si>
  <si>
    <t>   + PDF Булвест 2000 Читанка за 1. клас /Герджикова/</t>
  </si>
  <si>
    <t>Тетрадка по четене за 1. клас/М.Герджикова/</t>
  </si>
  <si>
    <t>Мария Герджикова, Деспина Василева и колектив</t>
  </si>
  <si>
    <t>Буквар за 1. клас/Т.Борисова/</t>
  </si>
  <si>
    <t>   + PDF Булвест 2000 Буквар за 1. клас /Борисова/</t>
  </si>
  <si>
    <t>Татяна Борисова, Николина Димитрова и колектив</t>
  </si>
  <si>
    <t>Тетрадка за 1. клас по писане №1 /Борисова/</t>
  </si>
  <si>
    <t>Тетрадка за 1. клас по писане №2 /Борисова/</t>
  </si>
  <si>
    <t>Тетрадка за 1. клас по български език №3 /Борисова/</t>
  </si>
  <si>
    <t>Читанка за 1. клас/Т.Борисова/</t>
  </si>
  <si>
    <t>   + PDF Булвест 2000 Читанка за 1. клас /Борисова</t>
  </si>
  <si>
    <t>Тетрадка за 1. клас по четене/Т.Борисова/</t>
  </si>
  <si>
    <t>Математика за 1. клас</t>
  </si>
  <si>
    <t>   + PDF Анубис Математика за 1. клас</t>
  </si>
  <si>
    <t>Теодоси Витанов, Габриела Кирова и колектив</t>
  </si>
  <si>
    <t>Тетрадка по математика за 1. клас №1</t>
  </si>
  <si>
    <t>Т. Витанов, Г. Кирова и колектив</t>
  </si>
  <si>
    <t>Тетрадка по математика за 1. клас №2</t>
  </si>
  <si>
    <t>Тетрадка по математика за 1. клас №3</t>
  </si>
  <si>
    <t>   + PDF Булвест 2000 Математика за 1. клас</t>
  </si>
  <si>
    <t>Мариана Богданова, Мария Темникова</t>
  </si>
  <si>
    <t>Тетрадка №1 по математика за 1. клас</t>
  </si>
  <si>
    <t>Тетрадка №2 по математика за 1. клас</t>
  </si>
  <si>
    <t>Тетрадка №3 по математика за 1. клас</t>
  </si>
  <si>
    <t>Музика за 1. клас</t>
  </si>
  <si>
    <t>   + PDF Анубис Музика за 1. клас</t>
  </si>
  <si>
    <t>Янна Рускова, Стефан Русков и колектив</t>
  </si>
  <si>
    <t>   + PDF Булвест 2000 Музика за 1. клас</t>
  </si>
  <si>
    <t>Елисавета Вълчинова-Чендова, Пенка Марчева и колектив</t>
  </si>
  <si>
    <t>Изобразително изкуство за 1. клас</t>
  </si>
  <si>
    <t>   + PDF Анубис Изобразително изкуство за 1. клас</t>
  </si>
  <si>
    <t>Бисер Дамянов, Огнян Занков и колектив</t>
  </si>
  <si>
    <t>   + PDF Булвест 2000 Изобразително изкуство за 1. клас</t>
  </si>
  <si>
    <t>Драган Немцов, Петя Иванова и колектив</t>
  </si>
  <si>
    <t>Технологии и предприемачество за 1. клас</t>
  </si>
  <si>
    <t>   + PDF Булвест 2000 Технологии и предприемачество за 1. клас</t>
  </si>
  <si>
    <t>Николай Цанев, Геновева Йотова и колектив</t>
  </si>
  <si>
    <t>Албум с приложения и материали. Технологии и предприемачество за 1. клас</t>
  </si>
  <si>
    <t>Български език за 2. клас</t>
  </si>
  <si>
    <t>   + PDF Български език за 2. клас</t>
  </si>
  <si>
    <t>Р. Влахова, М. Сотирова и колектив</t>
  </si>
  <si>
    <t>Тетрадка по български език за 2. клас №1</t>
  </si>
  <si>
    <t>С. Здравкова, Р. Влахова и колектив</t>
  </si>
  <si>
    <t>Тетрадка по български език за 2. клас №2</t>
  </si>
  <si>
    <t>Тетрадка по български език за 2. клас №3</t>
  </si>
  <si>
    <t>Читанка за 2. клас</t>
  </si>
  <si>
    <t>   + PDF Читанка за 2. клас</t>
  </si>
  <si>
    <t>С. Здравкова, Т. Власева и колектив</t>
  </si>
  <si>
    <t>Тетрадка по четене за 2. клас</t>
  </si>
  <si>
    <t>Т. Власева</t>
  </si>
  <si>
    <t>Български език за 2. клас -М.Герджикова</t>
  </si>
  <si>
    <t>   + PDF Български език за 2. клас/Герджикова/</t>
  </si>
  <si>
    <t>Тетрадка по български език за 2. клас №1/М.Герджикова/</t>
  </si>
  <si>
    <t>Тетрадка по български език за 2. клас №2/М.Герджикова/</t>
  </si>
  <si>
    <t>Тетрадка по български език за 2. клас №3. Развитие на речта/М.Герджикова/</t>
  </si>
  <si>
    <t>Читанка за 2. клас М.Герджикова</t>
  </si>
  <si>
    <t>   + PDF Читанка за 2. клас/Герджикова/</t>
  </si>
  <si>
    <t>Тетрадка по четене за 2. клас/М.Герджикова/</t>
  </si>
  <si>
    <t>Български език за 2. клас -Т.Борисова</t>
  </si>
  <si>
    <t>   + PDF Български език за 2. клас /Борисова/</t>
  </si>
  <si>
    <t>Тетрадка по български език за 2. клас №1-Т.Борисова</t>
  </si>
  <si>
    <t>Тетрадка по български език за 2. клас №2-Т.Борисова</t>
  </si>
  <si>
    <t>Тетрадка по български език за 2. клас. Развитие на речта-Т.Борисова</t>
  </si>
  <si>
    <t>Читанка за 2. клас Т.Борисова</t>
  </si>
  <si>
    <t>   + PDF Читанка за 2. клас/Борисова/</t>
  </si>
  <si>
    <t>Тетрадка по четене за 2. клас -Т.Борисова</t>
  </si>
  <si>
    <t>Super Minds for Bulgaria 2nd grade Students Book</t>
  </si>
  <si>
    <t>   + КЛЕТ България PDF Super Minds for Bulgaria 2.клас</t>
  </si>
  <si>
    <t>Клет България</t>
  </si>
  <si>
    <t>Herbert Puchta, Gunter Gerngross и колектив</t>
  </si>
  <si>
    <t>Super Minds for Bulgaria 2nd grade Workbook</t>
  </si>
  <si>
    <t>First Explorers Class Book BG. Английски език за 2. клас-2437</t>
  </si>
  <si>
    <t>   + PDF Оксфорд Английски език за 2. клас First Explorers CB BG-2437</t>
  </si>
  <si>
    <t>Оксфорд</t>
  </si>
  <si>
    <t>First Explorers Activity Book BG.Тетрадка английски език за 2. клас-2451</t>
  </si>
  <si>
    <t>Das Zauberbuch fur Bulgarien fur die 2 Klasse Lehrbuch</t>
  </si>
  <si>
    <t>   + КЛЕТ България PDF Das Zauberbuch 2.клас</t>
  </si>
  <si>
    <t>Mariagrazia Bertarini, Amalia Hillier и колектив</t>
  </si>
  <si>
    <t>Das Zauberbuch fur Bulgarien fur die 2 Klasse Arbeitsbuch</t>
  </si>
  <si>
    <t>Веселые ребята 2 класс Учебник</t>
  </si>
  <si>
    <t>   + КЛЕТ България PDF Весeлые ребята 2.клас</t>
  </si>
  <si>
    <t>Диана Цотова</t>
  </si>
  <si>
    <t>Веселые ребята 2 класс Тетрадка</t>
  </si>
  <si>
    <t>Математика за 2. клас</t>
  </si>
  <si>
    <t>   + PDF Математика за 2. клас</t>
  </si>
  <si>
    <t>Тетрадка по математика за 2. клас №1</t>
  </si>
  <si>
    <t>Тетрадка по математика за 2. клас №2</t>
  </si>
  <si>
    <t>Тетрадка по математика за 2. клас №3</t>
  </si>
  <si>
    <t>Мариана Богданова, Мария Темникова и колектив</t>
  </si>
  <si>
    <t>Илиана Мирчева</t>
  </si>
  <si>
    <t>Музика за 2. клас</t>
  </si>
  <si>
    <t>   + PDF Музика за 2. клас</t>
  </si>
  <si>
    <t>Я. Рускова, С. Русков и колектив</t>
  </si>
  <si>
    <t>Елисавета Вълчинова-Чендова, Ваня Ангелска и колектив</t>
  </si>
  <si>
    <t>Изобразително изкуство за 2. клас</t>
  </si>
  <si>
    <t>   + PDF Изобразително изкуство за 2. клас</t>
  </si>
  <si>
    <t>Б. Дамянов, О. Занков и колектив</t>
  </si>
  <si>
    <t>Петя Иванова, Десислава Кралева и колектив</t>
  </si>
  <si>
    <t>Албум по технологии и предприемачество за 2. клас с приложения</t>
  </si>
  <si>
    <t>Технологии и предприемачество за 2. клас</t>
  </si>
  <si>
    <t>   + PDF Технологии и предприемачество за 2. клас</t>
  </si>
  <si>
    <t>Български език за 3. клас</t>
  </si>
  <si>
    <t>   + PDF Анубис Български език за 3. клас</t>
  </si>
  <si>
    <t>С. Здравкова, М. Сотирова и колектив</t>
  </si>
  <si>
    <t>Тетрадка по български език за 3. клас №1</t>
  </si>
  <si>
    <t>Тетрадка по български език за 3. клас №2</t>
  </si>
  <si>
    <t>Тетрадка по български език за 3. клас №3</t>
  </si>
  <si>
    <t>Читанка за 3. клас</t>
  </si>
  <si>
    <t>   + PDF Анубис Читанка за 3. клас</t>
  </si>
  <si>
    <t>Тетрадка по четене за 3. клас</t>
  </si>
  <si>
    <t>Теодора Власева</t>
  </si>
  <si>
    <t>Български език за 3. клас /Герджикова/</t>
  </si>
  <si>
    <t>   + PDF Булвест 2000 Български език за 3. клас /Герджикова/</t>
  </si>
  <si>
    <t>Мария Герджикова, Санка Вълкова и колектив</t>
  </si>
  <si>
    <t>Тетрадка №1 по български език за 3. клас /Герджикова/</t>
  </si>
  <si>
    <t>Тетрадка №2 по български език за 3. клас /Герджикова/</t>
  </si>
  <si>
    <t>Тетрадка №3 по български език за 3. клас /Герджикова/</t>
  </si>
  <si>
    <t>Читанка за 3. клас /Герджикова/</t>
  </si>
  <si>
    <t>   + PDF Булвест 2000 Читанка за 3. клас /Герджикова/</t>
  </si>
  <si>
    <t>Тетрадка по четене за 3. клас /Герджикова/</t>
  </si>
  <si>
    <t>Български език за 3. клас /Борисова/</t>
  </si>
  <si>
    <t>   + PDF Булвест 2000 Български език за 3. клас /Борисова/</t>
  </si>
  <si>
    <t>Тетрадка по български език за 3. клас №1 /Борисова/</t>
  </si>
  <si>
    <t>Тетрадка по български език за 3. клас №2 /Борисова/</t>
  </si>
  <si>
    <t>Тетрадка по български език за 3. клас. Развитие на речта /Борисова/</t>
  </si>
  <si>
    <t>Читанка за 3. клас /Борисова/</t>
  </si>
  <si>
    <t>   + PDF Булвест 2000 Читанка за 3. клас /Борисова/</t>
  </si>
  <si>
    <t>Тетрадка по четене за 3. клас /Борисова/</t>
  </si>
  <si>
    <t>Super Minds for Bulgaria 3rd grade Students Book</t>
  </si>
  <si>
    <t>   + КЛЕТ България PDF Super Minds for Bulgaria 3.клас</t>
  </si>
  <si>
    <t>HHerbert Puchta, Gunter Gerngross и колектив</t>
  </si>
  <si>
    <t>Super Minds for Bulgaria 3rd grade Workbook</t>
  </si>
  <si>
    <t>   + PDF Оксфорд Английски език за 3. клас Young Explorers: Level 1: Class Book (BG)</t>
  </si>
  <si>
    <t>Das Zauberbuch Lehrbuch fur die 3 Klasse</t>
  </si>
  <si>
    <t>   + КЛЕТ България PDF Das Zauberbuch 3.клас</t>
  </si>
  <si>
    <t>Das Zauberbuch Arbeitsbuch fur die 3 Klasse</t>
  </si>
  <si>
    <t>Весeлые ребята 3 класс Учебник</t>
  </si>
  <si>
    <t>   + КЛЕТ България PDF Весeлые ребята 3.клас</t>
  </si>
  <si>
    <t>Весeлые ребята 3 класс Тетрадка</t>
  </si>
  <si>
    <t>Математика за 3. клас</t>
  </si>
  <si>
    <t>   + PDF Анубис Математика за 3. клас</t>
  </si>
  <si>
    <t>Тетрадка по математика за 3. клас №1</t>
  </si>
  <si>
    <t>Тетрадка по математика за 3. клас №2</t>
  </si>
  <si>
    <t>Тетрадка по математика за 3. клас №3</t>
  </si>
  <si>
    <t>   + PDF Булвест 2000 Математика за 3. клас</t>
  </si>
  <si>
    <t>   + PDF Анубис Компютърно моделиране за 3. клас</t>
  </si>
  <si>
    <t>И. Душков, Д. Кожухарова и колектив</t>
  </si>
  <si>
    <t>   + PDF Булвест 2000 Компютърно моделиране за 3. клас</t>
  </si>
  <si>
    <t>Ангел Ангелов - Ачо, Елена Ковачева и колектив</t>
  </si>
  <si>
    <t>Човекът и обществото за 3. клас</t>
  </si>
  <si>
    <t>   + PDF Анубис Човекът и обществото за 3. клас</t>
  </si>
  <si>
    <t>Х. Матанов, Е. Патарчанова и колектив</t>
  </si>
  <si>
    <t>Тетрадка човекът и обществото за 3. клас</t>
  </si>
  <si>
    <t>   + PDF Булвест 2000 Човекът и обществото за 3. клас</t>
  </si>
  <si>
    <t>Румен Пенин, Георги Якимов</t>
  </si>
  <si>
    <t>Човекът и природата за 3. клас</t>
  </si>
  <si>
    <t>   + PDF Анубис Човекът и природата за 3. клас</t>
  </si>
  <si>
    <t>И. Мирчева, В. Богоев</t>
  </si>
  <si>
    <t>Тетрадка човекът и природата за 3. клас</t>
  </si>
  <si>
    <t>   + PDF Булвест 2000 Човекът и природата за 3. клас</t>
  </si>
  <si>
    <t>Максим Максимов, Десислава Миленкова</t>
  </si>
  <si>
    <t>Музика за 3. клас</t>
  </si>
  <si>
    <t>   + PDF Анубис Музика за 3. клас</t>
  </si>
  <si>
    <t>Изобразително изкуство за 3. клас</t>
  </si>
  <si>
    <t>   + PDF Анубис Изобразително изкуство за 3. клас</t>
  </si>
  <si>
    <t>   + PDF Булвест 2000 Изобразително изкуство за 3. клас</t>
  </si>
  <si>
    <t>Технологии и предприемачество за 3. клас</t>
  </si>
  <si>
    <t>   + PDF Булвест 2000 Технологии и предприемачество за 3.клас</t>
  </si>
  <si>
    <t>Албум с приложения и материали. Технологии и предприемачество за 3. клас</t>
  </si>
  <si>
    <t>Обща сума (лв.):</t>
  </si>
  <si>
    <t>Сума за 3. клас (лв.):</t>
  </si>
  <si>
    <t>Сума за 2. клас (лв.):</t>
  </si>
  <si>
    <t>Сума за 1. клас (лв.):</t>
  </si>
  <si>
    <t>Сума за 4. група (лв.):</t>
  </si>
  <si>
    <t>Сума за 3. група (лв.):</t>
  </si>
  <si>
    <t>Коли
чество</t>
  </si>
  <si>
    <t>Ед. цена без ДДС
(лв.)</t>
  </si>
  <si>
    <t>Сума с ДДС
(лв.)</t>
  </si>
  <si>
    <t>4. клас</t>
  </si>
  <si>
    <t>Български език за 4. клас</t>
  </si>
  <si>
    <t>   + PDF Анубис Български език за 4. клас</t>
  </si>
  <si>
    <t>Тетрадка по български език за 4. клас №1</t>
  </si>
  <si>
    <t>Тетрадка по български език за 4. клас №2</t>
  </si>
  <si>
    <t>Тетрадка по български език за 4. клас №3</t>
  </si>
  <si>
    <t>Читанка за 4. клас</t>
  </si>
  <si>
    <t>   + PDF Анубис Читанка за 4. клас</t>
  </si>
  <si>
    <t>Тетрадка по четене за 4. клас</t>
  </si>
  <si>
    <t>Български език за 4. клас /Герджикова/</t>
  </si>
  <si>
    <t>С. Здравкова, Т. Власева, Ю. Спиридонова, Е. Тамамджиева, В. Славова</t>
  </si>
  <si>
    <t>   + PDF Булвест 2000 Български език за 4. клас /Герджикова/</t>
  </si>
  <si>
    <t>Тетрадка №1 по български език за 4. клас /Герджикова/</t>
  </si>
  <si>
    <t>Тетрадка №2 по български език за 4. клас /Герджикова/</t>
  </si>
  <si>
    <t>Тетрадка №3 по български език за 4. клас /Герджикова/</t>
  </si>
  <si>
    <t>Читанка за 4. клас /Герджикова/</t>
  </si>
  <si>
    <t>   + PDF Булвест 2000 Читанка за 4. клас /Герджикова/</t>
  </si>
  <si>
    <t>Тетрадка по четене за 4. клас /Герджикова/</t>
  </si>
  <si>
    <t>Български език за 4. клас /Борисова/</t>
  </si>
  <si>
    <t>   + PDF Булвест 2000 Български език за 4. клас /Борисова/</t>
  </si>
  <si>
    <t>Тетрадка по български език за 4. клас №1 /Борисова/</t>
  </si>
  <si>
    <t>Тетрадка по български език за 4. клас №2 /Борисова/</t>
  </si>
  <si>
    <t>Тетрадка по български език за 4. клас. Развитие на речта /Борисова/</t>
  </si>
  <si>
    <t>Читанка за 4. клас /Борисова/</t>
  </si>
  <si>
    <t>   + PDF Булвест 2000 Читанка за 4. клас /Борисова/</t>
  </si>
  <si>
    <t>Тетрадка по четене за 4. клас /Борисова/</t>
  </si>
  <si>
    <t>Математика за 4. клас</t>
  </si>
  <si>
    <t>   + PDF Анубис Математика за 4. клас</t>
  </si>
  <si>
    <t>Тетрадка по математика за 4. клас №1</t>
  </si>
  <si>
    <t>Тетрадка по математика за 4. клас №2</t>
  </si>
  <si>
    <t>Тетрадка по математика за 4. клас №3</t>
  </si>
  <si>
    <t>   + PDF Булвест 2000 Математика за 4. клас</t>
  </si>
  <si>
    <t>   + PDF Анубис Компютърно моделиране за 4. клас</t>
  </si>
  <si>
    <t>Компютърно моделиране за 4. клас + DVD</t>
  </si>
  <si>
    <t>   + PDF Булвест 2000 Компютърно моделиране за 4. клас</t>
  </si>
  <si>
    <t>Човекът и обществото за 4. клас</t>
  </si>
  <si>
    <t>   + PDF Анубис Човекът и обществото за 4. клас</t>
  </si>
  <si>
    <t>Тетрадка човекът и обществото за 4. клас</t>
  </si>
  <si>
    <t>   + PDF Булвест 2000 Човекът и обществото за 4. клас</t>
  </si>
  <si>
    <t>Човекът и природата за 4. клас</t>
  </si>
  <si>
    <t>   + PDF Анубис Човекът и природата за 4. клас</t>
  </si>
  <si>
    <t>Тетрадка човекът и природата за 4. клас</t>
  </si>
  <si>
    <t>   + PDF Булвест 2000 Човекът и природата за 4. клас</t>
  </si>
  <si>
    <t>Музика за 4. клас</t>
  </si>
  <si>
    <t>   + PDF Анубис Музика за 4. клас</t>
  </si>
  <si>
    <t>Изобразително изкуство за 4. клас</t>
  </si>
  <si>
    <t>   + PDF Анубис Изобразително изкуство за 4. клас</t>
  </si>
  <si>
    <t>   + PDF Булвест 2000 Изобразително изкуство за 4. клас</t>
  </si>
  <si>
    <t>Технологии и предприемачество за 4. клас</t>
  </si>
  <si>
    <t>   + PDF Булвест 2000 Технологии и предприемачество за 4.клас</t>
  </si>
  <si>
    <t>Албум с приложения и материали. Технологии и предприемачество за 4. клас</t>
  </si>
  <si>
    <t>Super Minds for Bulgaria 4th grade Student s Book</t>
  </si>
  <si>
    <t>Herbert Puchta, G,Gerngross, P, Lewis-Jones with D.Tsvetkova</t>
  </si>
  <si>
    <t>   + PDF Super Minds for Bulgaria 4th grade Student s Book</t>
  </si>
  <si>
    <t>Super Minds for Bulgaria 4th grade Workbook</t>
  </si>
  <si>
    <t>   + PDF Оксфорд Английски език за 4. клас Young Explorers Class Book (BG).</t>
  </si>
  <si>
    <t>Английски език за 4. клас Young Explorers: Class book (BG).</t>
  </si>
  <si>
    <t>Тетрадка Английски език за 4. клас Young Explorers: Activity Book (BG).</t>
  </si>
  <si>
    <t>Das Zauberbuch Lehrbuch fur die 4.klasse</t>
  </si>
  <si>
    <t>   + КЛЕТ България PDF Das Zauberbuch 4.клас</t>
  </si>
  <si>
    <t>Mariagrazia Bertarini,Amalia Hillier,Paolo Lotti</t>
  </si>
  <si>
    <t>Das Zauberbuch Arbeitsbuch fur die 4.klasse</t>
  </si>
  <si>
    <t xml:space="preserve">Веселые ребята 4 класс Учебник </t>
  </si>
  <si>
    <t>   + КЛЕТ България PDF Весeлые ребята 4.клас</t>
  </si>
  <si>
    <t xml:space="preserve">Веселые ребята 4 класс Тетрадка </t>
  </si>
  <si>
    <t>Тетрадка компютърно моделиране за 4. клас</t>
  </si>
  <si>
    <t>Сума за 4. клас (лв.):</t>
  </si>
  <si>
    <t>Ед. цена
с ДДС
(лв.)</t>
  </si>
  <si>
    <t>2. група</t>
  </si>
  <si>
    <t>Сума за 2. група (лв.):</t>
  </si>
  <si>
    <t>Приятели. Познавателна книжка по български език и литература за 2. група</t>
  </si>
  <si>
    <t>Приятели. Познавателна книжка по математика за 2. група</t>
  </si>
  <si>
    <t>Приятели. Познавателна книжка по околен свят за 2. група</t>
  </si>
  <si>
    <t>Приятели. Познавателна книжка по музика за 2. група</t>
  </si>
  <si>
    <t>Приятели. Познавателна книжка по изобразително изкуство за 2. група</t>
  </si>
  <si>
    <t>Приятели. Познавателна книжка по конструиране и технологии за 2. група</t>
  </si>
  <si>
    <t>Моята приказна пътечка към българския език и литература за 2. група</t>
  </si>
  <si>
    <t>Моята приказна пътечка към математиката за 2. група</t>
  </si>
  <si>
    <t>Моята приказна пътечка към околния свят за 2. група</t>
  </si>
  <si>
    <t>Моята приказна пътечка към музиката за 2. група</t>
  </si>
  <si>
    <t>Моята приказна пътечка към изобразителното изкуство за 2. група</t>
  </si>
  <si>
    <t>Моята приказна пътечка към конструирането и технологиите за 2. група</t>
  </si>
  <si>
    <t>Н. Цанев, М. Костова, Н. Христова</t>
  </si>
  <si>
    <t>Олга Христова-Занкова</t>
  </si>
  <si>
    <t>Мария Баева</t>
  </si>
  <si>
    <t>С. Здравкова, К. Танева и колектив</t>
  </si>
  <si>
    <t>Тодорка Велинова</t>
  </si>
  <si>
    <t>М. Баева, Е. Янакиева</t>
  </si>
  <si>
    <t>Ирена Неделчева, Невена Христова</t>
  </si>
  <si>
    <t>Вики и Ники. Познавателна книжка по български език и литература за 4. група</t>
  </si>
  <si>
    <t>Вики и Ники. Познавателна книжка по математика за 4. група</t>
  </si>
  <si>
    <t>Вики и Ники. Познавателна книжка по околен свят за 4. група</t>
  </si>
  <si>
    <t>Вики и Ники. Познавателна книжка по ИИ,КТ,музика за 4. група</t>
  </si>
  <si>
    <t>Родинознание за 1. клас</t>
  </si>
  <si>
    <t>Тетрадка по родинознание за 1. клас</t>
  </si>
  <si>
    <t>   + PDF Анубис Родинознание за 1. клас</t>
  </si>
  <si>
    <t>   + PDF Булвест 2000 Родинознание за 1. клас</t>
  </si>
  <si>
    <t>Клет България, Изкуства</t>
  </si>
  <si>
    <t>   + PDF Изкуства Музика за 1. клас</t>
  </si>
  <si>
    <t>   + PDF Изкуства Музика за 2. клас</t>
  </si>
  <si>
    <t>Компютърно моделиране за 3. клас</t>
  </si>
  <si>
    <t xml:space="preserve">   + PDF Изкуства Компютърно моделиране за 3. клас</t>
  </si>
  <si>
    <t>   + PDF Изкуства Музика за 3. клас</t>
  </si>
  <si>
    <t>   + PDF Булвест 2000 Музика за 3. клас</t>
  </si>
  <si>
    <t>   + PDF Изкуства Музика за 4. клас</t>
  </si>
  <si>
    <t>   + PDF Булвест 2000 Музика за 4. клас</t>
  </si>
  <si>
    <t>Английски език за 3. клас Young Explorers: Level 1: Class Book (BG)  - 2482</t>
  </si>
  <si>
    <t>Тетрадка английски език за 3. клас Young Explorers: Level 1: Activity Book (BG) - 2505</t>
  </si>
  <si>
    <t>Комплект познавателни книжки „Приятели“ за 2. група фолиран</t>
  </si>
  <si>
    <t>Комплект познавателни книжки „Моите приказни пътечки“ за 2. група фолиран</t>
  </si>
  <si>
    <t>Комплект познавателни книжки „Приятели“ за 3. група</t>
  </si>
  <si>
    <t>Комплект познавателни книжки „Моите приказни пътечки“ за 3. група</t>
  </si>
  <si>
    <t>Комплект познавателни книжки „Приятели“ за 4. група</t>
  </si>
  <si>
    <t>Комплект познавателни книжки „Моите приказни пътечки“ за 4. група</t>
  </si>
  <si>
    <t>Комплект познавателни книжки „Вики и Ники“ за 4. група</t>
  </si>
  <si>
    <t>Комплект познавателни книжки „Аз съм в детската градина“ за 3. група</t>
  </si>
  <si>
    <t>Комплект познавателни книжки „Аз ще бъда ученик“ за 4. група</t>
  </si>
  <si>
    <t>Диляна Мичева, Любомира Христова, Пепа Запрянова</t>
  </si>
  <si>
    <t>Милка Толедова, Любомира Христова, Пепа Запрянова</t>
  </si>
  <si>
    <t>Румяна Папанчева, Тодорка Глушкова</t>
  </si>
  <si>
    <t>Д. Северинова, Ц. Доганова, Е. Ташева, В. Богданова, С. Челебиева</t>
  </si>
  <si>
    <t>Talk, Learn and Explore with Echo Students Book Grade 2</t>
  </si>
  <si>
    <t xml:space="preserve">   + PDF Изкуства Talk, Learn and Explore with Echo Students Book Grade 2</t>
  </si>
  <si>
    <t>Комплект познавателни книжки „Аз съм в детската градина“ за 2. група</t>
  </si>
  <si>
    <t>Charlotte Covill, Mary Charrington, Paul Shipton</t>
  </si>
  <si>
    <t>Nina Lauder, Paul Shipton</t>
  </si>
  <si>
    <t>Ном.
Номер</t>
  </si>
  <si>
    <t>ISBN</t>
  </si>
  <si>
    <t>9786192150457</t>
  </si>
  <si>
    <t>9786192150518</t>
  </si>
  <si>
    <t>9786192150525</t>
  </si>
  <si>
    <t>9786192150549</t>
  </si>
  <si>
    <t>9786192150556</t>
  </si>
  <si>
    <t>9786192150495</t>
  </si>
  <si>
    <t>9786192150563</t>
  </si>
  <si>
    <t>9786192150471</t>
  </si>
  <si>
    <t>9786192150532</t>
  </si>
  <si>
    <t>9786192150570</t>
  </si>
  <si>
    <t>9786192155711</t>
  </si>
  <si>
    <t>9786192155728</t>
  </si>
  <si>
    <t>9786192150501</t>
  </si>
  <si>
    <t>9786192150488</t>
  </si>
  <si>
    <t>9786192151560</t>
  </si>
  <si>
    <t>9786192151416</t>
  </si>
  <si>
    <t>9786192151577</t>
  </si>
  <si>
    <t>9786192151591</t>
  </si>
  <si>
    <t>9786192151584</t>
  </si>
  <si>
    <t>9786192151539</t>
  </si>
  <si>
    <t>9786192151355</t>
  </si>
  <si>
    <t>9786192151423</t>
  </si>
  <si>
    <t>9786192151393</t>
  </si>
  <si>
    <t>9786192151409</t>
  </si>
  <si>
    <t>9786192151331</t>
  </si>
  <si>
    <t>9786192151348</t>
  </si>
  <si>
    <t>9786192151898</t>
  </si>
  <si>
    <t>9786192151850</t>
  </si>
  <si>
    <t>9786192151904</t>
  </si>
  <si>
    <t>9786192151867</t>
  </si>
  <si>
    <t>9786192151942</t>
  </si>
  <si>
    <t>9786192151805</t>
  </si>
  <si>
    <t>9786192151881</t>
  </si>
  <si>
    <t>9786192151966</t>
  </si>
  <si>
    <t>9786192151812</t>
  </si>
  <si>
    <t>9786192151836</t>
  </si>
  <si>
    <t>9786192151935</t>
  </si>
  <si>
    <t>9786192151911</t>
  </si>
  <si>
    <t>9786192151799</t>
  </si>
  <si>
    <t>9786192151843</t>
  </si>
  <si>
    <t>9786192151959</t>
  </si>
  <si>
    <t>9786192151874</t>
  </si>
  <si>
    <t>9786192151829</t>
  </si>
  <si>
    <t>9786192153977</t>
  </si>
  <si>
    <t>9786192153984</t>
  </si>
  <si>
    <t>9786192153991</t>
  </si>
  <si>
    <t>9786192153922</t>
  </si>
  <si>
    <t>9786192153885</t>
  </si>
  <si>
    <t>9786192153908</t>
  </si>
  <si>
    <t>9786192153892</t>
  </si>
  <si>
    <t>9786192153878</t>
  </si>
  <si>
    <t>9786192153854</t>
  </si>
  <si>
    <t>9786192154066</t>
  </si>
  <si>
    <t>9786192154059</t>
  </si>
  <si>
    <t>9786192153823</t>
  </si>
  <si>
    <t>9786192153847</t>
  </si>
  <si>
    <t>9786192154035</t>
  </si>
  <si>
    <t>9786192154011</t>
  </si>
  <si>
    <t>9786192153830</t>
  </si>
  <si>
    <t>9786192153816</t>
  </si>
  <si>
    <t>9789541810002</t>
  </si>
  <si>
    <t>9789541810149</t>
  </si>
  <si>
    <t>9789541810156</t>
  </si>
  <si>
    <t>9789541810217</t>
  </si>
  <si>
    <t>9789541810019</t>
  </si>
  <si>
    <t>9789541810248</t>
  </si>
  <si>
    <t>9789541810255</t>
  </si>
  <si>
    <t>9789541810040</t>
  </si>
  <si>
    <t>9789541810262</t>
  </si>
  <si>
    <t>9789541810279</t>
  </si>
  <si>
    <t>9789541810224</t>
  </si>
  <si>
    <t>9789541810231</t>
  </si>
  <si>
    <t>9789541810125</t>
  </si>
  <si>
    <t>9789541810170</t>
  </si>
  <si>
    <t>9789541810187</t>
  </si>
  <si>
    <t>9789541810194</t>
  </si>
  <si>
    <t>9789541816387</t>
  </si>
  <si>
    <t>9789541816394</t>
  </si>
  <si>
    <t>9789541810033</t>
  </si>
  <si>
    <t>9789541810118</t>
  </si>
  <si>
    <t>9789541811283</t>
  </si>
  <si>
    <t>9789541811306</t>
  </si>
  <si>
    <t>9789541811320</t>
  </si>
  <si>
    <t>9789541811344</t>
  </si>
  <si>
    <t>9789541811160</t>
  </si>
  <si>
    <t>9789541811191</t>
  </si>
  <si>
    <t>9789541811207</t>
  </si>
  <si>
    <t>9789541811221</t>
  </si>
  <si>
    <t>9789541811252</t>
  </si>
  <si>
    <t>9789541811238</t>
  </si>
  <si>
    <t>9789541811269</t>
  </si>
  <si>
    <t>9789541811177</t>
  </si>
  <si>
    <t>9789541811290</t>
  </si>
  <si>
    <t>9789541811214</t>
  </si>
  <si>
    <t>9789541811245</t>
  </si>
  <si>
    <t>9789541811276</t>
  </si>
  <si>
    <t>9789541811313</t>
  </si>
  <si>
    <t>9789541811368</t>
  </si>
  <si>
    <t>9789541812167</t>
  </si>
  <si>
    <t>9789541812112</t>
  </si>
  <si>
    <t>9789541812129</t>
  </si>
  <si>
    <t>9789541812174</t>
  </si>
  <si>
    <t>9789541812044</t>
  </si>
  <si>
    <t>9789541812037</t>
  </si>
  <si>
    <t>9789541812051</t>
  </si>
  <si>
    <t>9789541812020</t>
  </si>
  <si>
    <t>9789541812068</t>
  </si>
  <si>
    <t>9789541812013</t>
  </si>
  <si>
    <t>9789541811986</t>
  </si>
  <si>
    <t>9789541811979</t>
  </si>
  <si>
    <t>9789541812082</t>
  </si>
  <si>
    <t>9789541811962</t>
  </si>
  <si>
    <t>9789541811955</t>
  </si>
  <si>
    <t>9789541811948</t>
  </si>
  <si>
    <t>9789541812075</t>
  </si>
  <si>
    <t>9789541812105</t>
  </si>
  <si>
    <t>9789541812136</t>
  </si>
  <si>
    <t>9789541811993</t>
  </si>
  <si>
    <t>9789541812143</t>
  </si>
  <si>
    <t>9789541812006</t>
  </si>
  <si>
    <t>9789541812099</t>
  </si>
  <si>
    <t>9789541813669</t>
  </si>
  <si>
    <t>9789541813720</t>
  </si>
  <si>
    <t>9789541813676</t>
  </si>
  <si>
    <t>9789541813737</t>
  </si>
  <si>
    <t>9789541813690</t>
  </si>
  <si>
    <t>9789541813751</t>
  </si>
  <si>
    <t>9789541813706</t>
  </si>
  <si>
    <t>9789541813768</t>
  </si>
  <si>
    <t>9789541813713</t>
  </si>
  <si>
    <t>9789541813775</t>
  </si>
  <si>
    <t>9789541813683</t>
  </si>
  <si>
    <t>9789541813744</t>
  </si>
  <si>
    <t>9789541813829</t>
  </si>
  <si>
    <t>9789541813867</t>
  </si>
  <si>
    <t>9789541813874</t>
  </si>
  <si>
    <t>9789541813881</t>
  </si>
  <si>
    <t>9789541813836</t>
  </si>
  <si>
    <t>9789541813812</t>
  </si>
  <si>
    <t>9789541813898</t>
  </si>
  <si>
    <t>9789541813782</t>
  </si>
  <si>
    <t>9789541813805</t>
  </si>
  <si>
    <t>9789541813850</t>
  </si>
  <si>
    <t>9789541813799</t>
  </si>
  <si>
    <t>9789541813843</t>
  </si>
  <si>
    <t>9789541814055</t>
  </si>
  <si>
    <t>9789541814321</t>
  </si>
  <si>
    <t>9789541810057</t>
  </si>
  <si>
    <t>9789541810163</t>
  </si>
  <si>
    <t>9789541811351</t>
  </si>
  <si>
    <t>9789541811153</t>
  </si>
  <si>
    <t>9789541811931</t>
  </si>
  <si>
    <t>9789541812150</t>
  </si>
  <si>
    <t>9786197243246</t>
  </si>
  <si>
    <t>9786197243253</t>
  </si>
  <si>
    <t>9786197243192</t>
  </si>
  <si>
    <t>9786197243208</t>
  </si>
  <si>
    <t>9786197243512</t>
  </si>
  <si>
    <t>9786197243543</t>
  </si>
  <si>
    <t>9786197243642</t>
  </si>
  <si>
    <t>9786197243659</t>
  </si>
  <si>
    <t>9786197243666</t>
  </si>
  <si>
    <t>K72211</t>
  </si>
  <si>
    <t>9789543443390</t>
  </si>
  <si>
    <t>K72212</t>
  </si>
  <si>
    <t>9789543443406</t>
  </si>
  <si>
    <t>Talk, Learn and Explore with Echo Workbook Grade 2</t>
  </si>
  <si>
    <t>K72311</t>
  </si>
  <si>
    <t>9789543443543</t>
  </si>
  <si>
    <t>K72312</t>
  </si>
  <si>
    <t>9789543443550</t>
  </si>
  <si>
    <t>K72411</t>
  </si>
  <si>
    <t>9789543443574</t>
  </si>
  <si>
    <t>K72412</t>
  </si>
  <si>
    <t>9789543443581</t>
  </si>
  <si>
    <t>K73211</t>
  </si>
  <si>
    <t>9789543443451</t>
  </si>
  <si>
    <t>K73212</t>
  </si>
  <si>
    <t>9789543443468</t>
  </si>
  <si>
    <t>K73311</t>
  </si>
  <si>
    <t>9789543444694</t>
  </si>
  <si>
    <t>K73312</t>
  </si>
  <si>
    <t>9789543444700</t>
  </si>
  <si>
    <t>K73411</t>
  </si>
  <si>
    <t>9789543445295</t>
  </si>
  <si>
    <t>K73412</t>
  </si>
  <si>
    <t>9789543445301</t>
  </si>
  <si>
    <t>K77211</t>
  </si>
  <si>
    <t>9789543443420</t>
  </si>
  <si>
    <t>K77212</t>
  </si>
  <si>
    <t>9789543443437</t>
  </si>
  <si>
    <t>K77311</t>
  </si>
  <si>
    <t>9789543444663</t>
  </si>
  <si>
    <t>K77312</t>
  </si>
  <si>
    <t>9789543444670</t>
  </si>
  <si>
    <t>K77411</t>
  </si>
  <si>
    <t>9789543445264</t>
  </si>
  <si>
    <t>K77412</t>
  </si>
  <si>
    <t>9789543445271</t>
  </si>
  <si>
    <t>9780194042437</t>
  </si>
  <si>
    <t>9780194042451</t>
  </si>
  <si>
    <t>9780194042482</t>
  </si>
  <si>
    <t>9780194042505</t>
  </si>
  <si>
    <t>9780194042536</t>
  </si>
  <si>
    <t>9780194042550</t>
  </si>
  <si>
    <t>10101001E</t>
  </si>
  <si>
    <t>20101001E</t>
  </si>
  <si>
    <t>20101002E</t>
  </si>
  <si>
    <t>10101002E</t>
  </si>
  <si>
    <t>20101005E</t>
  </si>
  <si>
    <t>20101006E</t>
  </si>
  <si>
    <t>10102001E</t>
  </si>
  <si>
    <t>20102001E</t>
  </si>
  <si>
    <t>10103013E</t>
  </si>
  <si>
    <t>20103016Е</t>
  </si>
  <si>
    <t>10104001E</t>
  </si>
  <si>
    <t>20104001E</t>
  </si>
  <si>
    <t>10105002E</t>
  </si>
  <si>
    <t>20105001E</t>
  </si>
  <si>
    <t>30107001E</t>
  </si>
  <si>
    <t>40104001E</t>
  </si>
  <si>
    <t>10201001E</t>
  </si>
  <si>
    <t>20201001E</t>
  </si>
  <si>
    <t>20201002E</t>
  </si>
  <si>
    <t>10201002E</t>
  </si>
  <si>
    <t>20201004E</t>
  </si>
  <si>
    <t>20201005E</t>
  </si>
  <si>
    <t>10202001E</t>
  </si>
  <si>
    <t>20202001E</t>
  </si>
  <si>
    <t>10205001E</t>
  </si>
  <si>
    <t>20205001E</t>
  </si>
  <si>
    <t>10204001E</t>
  </si>
  <si>
    <t>20204001E</t>
  </si>
  <si>
    <t>30207001E</t>
  </si>
  <si>
    <t>K73211E</t>
  </si>
  <si>
    <t>K77211E</t>
  </si>
  <si>
    <t>70218002E</t>
  </si>
  <si>
    <t>40204001Е</t>
  </si>
  <si>
    <t>40218001E</t>
  </si>
  <si>
    <t>10301013E</t>
  </si>
  <si>
    <t>20301023E</t>
  </si>
  <si>
    <t>20301024E</t>
  </si>
  <si>
    <t>10301014E</t>
  </si>
  <si>
    <t>20301025E</t>
  </si>
  <si>
    <t>20301026E</t>
  </si>
  <si>
    <t>10302003E</t>
  </si>
  <si>
    <t>20302013E</t>
  </si>
  <si>
    <t>10311001E</t>
  </si>
  <si>
    <t>20311001E</t>
  </si>
  <si>
    <t>10308003E</t>
  </si>
  <si>
    <t>20308007E</t>
  </si>
  <si>
    <t>10309001E</t>
  </si>
  <si>
    <t>20309006E</t>
  </si>
  <si>
    <t>10304001E</t>
  </si>
  <si>
    <t>20304006E</t>
  </si>
  <si>
    <t>10305001E</t>
  </si>
  <si>
    <t>20305005E</t>
  </si>
  <si>
    <t>30307001E</t>
  </si>
  <si>
    <t>K73311E</t>
  </si>
  <si>
    <t>K77311E</t>
  </si>
  <si>
    <t>70318005E</t>
  </si>
  <si>
    <t>40304001E</t>
  </si>
  <si>
    <t>40311001E</t>
  </si>
  <si>
    <t>10401005E</t>
  </si>
  <si>
    <t>20401022E</t>
  </si>
  <si>
    <t>20401023E</t>
  </si>
  <si>
    <t>10401009E</t>
  </si>
  <si>
    <t>20401024E</t>
  </si>
  <si>
    <t>20401025E</t>
  </si>
  <si>
    <t>10402004E</t>
  </si>
  <si>
    <t>20402014E</t>
  </si>
  <si>
    <t>10411001E</t>
  </si>
  <si>
    <t>20411001E</t>
  </si>
  <si>
    <t>10408001E</t>
  </si>
  <si>
    <t>20408006E</t>
  </si>
  <si>
    <t>10409001E</t>
  </si>
  <si>
    <t>20409005E</t>
  </si>
  <si>
    <t>10404001E</t>
  </si>
  <si>
    <t>20404006E</t>
  </si>
  <si>
    <t>10405001E</t>
  </si>
  <si>
    <t>20405005E</t>
  </si>
  <si>
    <t>20407005E</t>
  </si>
  <si>
    <t>K72411E</t>
  </si>
  <si>
    <t>K73411E</t>
  </si>
  <si>
    <t>K77411E</t>
  </si>
  <si>
    <t>70418005E</t>
  </si>
  <si>
    <t>40404001E</t>
  </si>
  <si>
    <t>40411001E</t>
  </si>
  <si>
    <t>9786192153618</t>
  </si>
  <si>
    <t>9786192153625</t>
  </si>
  <si>
    <t>9786192153649</t>
  </si>
  <si>
    <t>9786192153663</t>
  </si>
  <si>
    <t>9786192153656</t>
  </si>
  <si>
    <t>9786192153632</t>
  </si>
  <si>
    <t>9786192152109</t>
  </si>
  <si>
    <t>9786192152130</t>
  </si>
  <si>
    <t>9786192152116</t>
  </si>
  <si>
    <t>9786192152147</t>
  </si>
  <si>
    <t>9786192152154</t>
  </si>
  <si>
    <t>9786192152123</t>
  </si>
  <si>
    <t>9786192152178</t>
  </si>
  <si>
    <t>9786192152161</t>
  </si>
  <si>
    <t>9786192152185</t>
  </si>
  <si>
    <t>9786192152208</t>
  </si>
  <si>
    <t>9786192152215</t>
  </si>
  <si>
    <t>9786192152192</t>
  </si>
  <si>
    <t>9789541814352</t>
  </si>
  <si>
    <t>9789541814413</t>
  </si>
  <si>
    <t>9789541814451</t>
  </si>
  <si>
    <t>9789541814437</t>
  </si>
  <si>
    <t>9789541814376</t>
  </si>
  <si>
    <t>9789541814390</t>
  </si>
  <si>
    <t>9789541811887</t>
  </si>
  <si>
    <t>9789541811856</t>
  </si>
  <si>
    <t>9789541811832</t>
  </si>
  <si>
    <t>9789541811849</t>
  </si>
  <si>
    <t>9789541811870</t>
  </si>
  <si>
    <t>9789541811863</t>
  </si>
  <si>
    <t>9786192152284</t>
  </si>
  <si>
    <t>9789541811917</t>
  </si>
  <si>
    <t>9786192152277</t>
  </si>
  <si>
    <t>9789541811924</t>
  </si>
  <si>
    <t>1. група</t>
  </si>
  <si>
    <t>Родинознание за 2. клас</t>
  </si>
  <si>
    <t>   + PDF Родинознание за 2. клас</t>
  </si>
  <si>
    <t>Сума
без ДДС
(лв.)</t>
  </si>
  <si>
    <t>Анубис Тетр. родинознание 2н</t>
  </si>
  <si>
    <t>Булвест 2000 Тетр. родинознание 2н</t>
  </si>
  <si>
    <t>Комплект познавателни книжки „Приятели“ за 1. група фолиран</t>
  </si>
  <si>
    <t>Комплект познавателни книжки „Моите приказни пътечки“ за 1. група фолиран</t>
  </si>
  <si>
    <t>Комплект познавателни книжки „Аз съм в детската градина“ за 1. група</t>
  </si>
  <si>
    <t>Приятели. Познавателна книжка по български език и литература за 1. група</t>
  </si>
  <si>
    <t>Приятели. Познавателна книжка по математика за 1. група</t>
  </si>
  <si>
    <t>Приятели. Познавателна книжка по околен свят за 1. група</t>
  </si>
  <si>
    <t>Приятели. Познавателна книжка по музика за 1. група</t>
  </si>
  <si>
    <t>Приятели. Познавателна книжка по изобразително изкуство за 1. група</t>
  </si>
  <si>
    <t>Приятели. Познавателна книжка по конструиране и технологии за 1. група</t>
  </si>
  <si>
    <t>Моята приказна пътечка към българския език и литература за 1. група</t>
  </si>
  <si>
    <t>Моята приказна пътечка към математиката за 1. група</t>
  </si>
  <si>
    <t>Моята приказна пътечка към околния свят за 1. група</t>
  </si>
  <si>
    <t>Моята приказна пътечка към музиката за 1. група</t>
  </si>
  <si>
    <t>Моята приказна пътечка към изобразителното изкуство за 1. група</t>
  </si>
  <si>
    <t>Моята приказна пътечка към конструирането и технологиите за 1. група</t>
  </si>
  <si>
    <t>Ваня Петрова, Елка Янакиева, Йорданка Първанова, Радостина Стоянова</t>
  </si>
  <si>
    <t>И. Мирчева</t>
  </si>
  <si>
    <t>И. Душков, Д. Кожухарова, Е. Димитрова, С. Христова</t>
  </si>
  <si>
    <t>Румяна Папанчева, Тодорка Глушкова, Красимира Димитрова</t>
  </si>
  <si>
    <t>10203014E</t>
  </si>
  <si>
    <t>20203010E</t>
  </si>
  <si>
    <t>K72214</t>
  </si>
  <si>
    <t>K72314</t>
  </si>
  <si>
    <t>Учебници и учебни помагала за учебната 2024-2025 г.</t>
  </si>
  <si>
    <t>Познавателни книжки за подготвителни групи 2024-2025 г.</t>
  </si>
  <si>
    <t>Учебници и учебни помагала 1. – 4. клас за учебната 2024-2025 г.</t>
  </si>
  <si>
    <t>Компютърно моделиране за 4. клас</t>
  </si>
  <si>
    <t xml:space="preserve">   + PDF Изкуства Компютърно моделиране за 4. клас</t>
  </si>
  <si>
    <t>Учебна тетрадка по компютърно моделиране за 4. клас</t>
  </si>
  <si>
    <t>Ед. Цена
без ДДС
(лв.)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</si>
</sst>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7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D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vertical="center"/>
    </xf>
    <xf numFmtId="2" fontId="2" fillId="7" borderId="1" xfId="0" applyNumberFormat="1" applyFont="1" applyFill="1" applyBorder="1" applyAlignment="1">
      <alignment vertical="center"/>
    </xf>
    <xf numFmtId="0" fontId="2" fillId="0" borderId="0" xfId="0" applyFont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3" borderId="1" xfId="0" applyFont="1" applyFill="1" applyBorder="1"/>
    <xf numFmtId="2" fontId="2" fillId="3" borderId="1" xfId="0" applyNumberFormat="1" applyFont="1" applyFill="1" applyBorder="1"/>
    <xf numFmtId="2" fontId="2" fillId="0" borderId="0" xfId="0" applyNumberFormat="1" applyFont="1"/>
    <xf numFmtId="0" fontId="2" fillId="4" borderId="1" xfId="0" applyFont="1" applyFill="1" applyBorder="1"/>
    <xf numFmtId="2" fontId="2" fillId="4" borderId="1" xfId="0" applyNumberFormat="1" applyFont="1" applyFill="1" applyBorder="1"/>
    <xf numFmtId="2" fontId="1" fillId="0" borderId="1" xfId="0" applyNumberFormat="1" applyFont="1" applyBorder="1"/>
    <xf numFmtId="0" fontId="2" fillId="6" borderId="1" xfId="0" applyFont="1" applyFill="1" applyBorder="1"/>
    <xf numFmtId="2" fontId="2" fillId="6" borderId="1" xfId="0" applyNumberFormat="1" applyFont="1" applyFill="1" applyBorder="1"/>
    <xf numFmtId="0" fontId="2" fillId="7" borderId="1" xfId="0" applyFont="1" applyFill="1" applyBorder="1"/>
    <xf numFmtId="2" fontId="2" fillId="7" borderId="1" xfId="0" applyNumberFormat="1" applyFont="1" applyFill="1" applyBorder="1"/>
    <xf numFmtId="0" fontId="3" fillId="3" borderId="1" xfId="0" applyFont="1" applyFill="1" applyBorder="1"/>
    <xf numFmtId="2" fontId="3" fillId="3" borderId="1" xfId="0" applyNumberFormat="1" applyFont="1" applyFill="1" applyBorder="1"/>
    <xf numFmtId="0" fontId="2" fillId="5" borderId="1" xfId="0" applyFont="1" applyFill="1" applyBorder="1"/>
    <xf numFmtId="2" fontId="2" fillId="5" borderId="1" xfId="0" applyNumberFormat="1" applyFont="1" applyFill="1" applyBorder="1"/>
    <xf numFmtId="164" fontId="2" fillId="0" borderId="0" xfId="0" applyNumberFormat="1" applyFont="1"/>
    <xf numFmtId="2" fontId="2" fillId="4" borderId="1" xfId="0" applyNumberFormat="1" applyFont="1" applyFill="1" applyBorder="1" applyAlignment="1">
      <alignment vertical="center"/>
    </xf>
    <xf numFmtId="2" fontId="2" fillId="3" borderId="1" xfId="0" applyNumberFormat="1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0" fontId="2" fillId="8" borderId="1" xfId="0" applyFont="1" applyFill="1" applyBorder="1"/>
    <xf numFmtId="2" fontId="2" fillId="8" borderId="1" xfId="0" applyNumberFormat="1" applyFont="1" applyFill="1" applyBorder="1"/>
    <xf numFmtId="0" fontId="2" fillId="8" borderId="0" xfId="0" applyFont="1" applyFill="1"/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8" borderId="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2" fillId="8" borderId="1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  <xf numFmtId="4" fontId="1" fillId="0" borderId="1" xfId="0" applyNumberFormat="1" applyFont="1" applyBorder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/>
    <xf numFmtId="1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left" vertical="center"/>
    </xf>
    <xf numFmtId="164" fontId="2" fillId="8" borderId="0" xfId="0" applyNumberFormat="1" applyFont="1" applyFill="1"/>
    <xf numFmtId="1" fontId="6" fillId="0" borderId="1" xfId="1" applyNumberFormat="1" applyFont="1" applyBorder="1" applyAlignment="1">
      <alignment horizontal="center" vertical="center"/>
    </xf>
    <xf numFmtId="1" fontId="6" fillId="0" borderId="1" xfId="1" applyNumberFormat="1" applyFont="1" applyBorder="1" applyAlignment="1">
      <alignment horizontal="left" vertical="center"/>
    </xf>
    <xf numFmtId="4" fontId="2" fillId="0" borderId="0" xfId="0" applyNumberFormat="1" applyFont="1"/>
    <xf numFmtId="2" fontId="2" fillId="8" borderId="1" xfId="0" applyNumberFormat="1" applyFont="1" applyFill="1" applyBorder="1" applyAlignment="1">
      <alignment vertical="center"/>
    </xf>
    <xf numFmtId="2" fontId="3" fillId="3" borderId="1" xfId="0" applyNumberFormat="1" applyFont="1" applyFill="1" applyBorder="1" applyAlignment="1">
      <alignment vertical="center"/>
    </xf>
    <xf numFmtId="2" fontId="2" fillId="5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/>
    </xf>
    <xf numFmtId="1" fontId="6" fillId="8" borderId="1" xfId="0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49" fontId="2" fillId="4" borderId="1" xfId="0" applyNumberFormat="1" applyFont="1" applyFill="1" applyBorder="1" applyAlignment="1">
      <alignment horizontal="center"/>
    </xf>
    <xf numFmtId="49" fontId="2" fillId="6" borderId="1" xfId="0" applyNumberFormat="1" applyFont="1" applyFill="1" applyBorder="1" applyAlignment="1">
      <alignment horizontal="left"/>
    </xf>
    <xf numFmtId="49" fontId="2" fillId="6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vertical="top"/>
    </xf>
    <xf numFmtId="1" fontId="3" fillId="4" borderId="1" xfId="0" applyNumberFormat="1" applyFont="1" applyFill="1" applyBorder="1" applyAlignment="1">
      <alignment horizontal="center" vertical="top"/>
    </xf>
    <xf numFmtId="0" fontId="2" fillId="8" borderId="1" xfId="0" applyFont="1" applyFill="1" applyBorder="1" applyAlignment="1">
      <alignment horizontal="left"/>
    </xf>
    <xf numFmtId="1" fontId="2" fillId="8" borderId="1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/>
    <xf numFmtId="2" fontId="2" fillId="2" borderId="1" xfId="0" applyNumberFormat="1" applyFont="1" applyFill="1" applyBorder="1"/>
    <xf numFmtId="0" fontId="3" fillId="2" borderId="1" xfId="0" applyFont="1" applyFill="1" applyBorder="1" applyAlignment="1">
      <alignment vertical="center"/>
    </xf>
    <xf numFmtId="2" fontId="2" fillId="6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164" fontId="2" fillId="4" borderId="1" xfId="0" applyNumberFormat="1" applyFont="1" applyFill="1" applyBorder="1" applyAlignment="1">
      <alignment vertical="center"/>
    </xf>
    <xf numFmtId="164" fontId="2" fillId="8" borderId="1" xfId="0" applyNumberFormat="1" applyFont="1" applyFill="1" applyBorder="1" applyAlignment="1">
      <alignment vertical="center"/>
    </xf>
    <xf numFmtId="164" fontId="2" fillId="6" borderId="1" xfId="0" applyNumberFormat="1" applyFont="1" applyFill="1" applyBorder="1" applyAlignment="1">
      <alignment vertical="center"/>
    </xf>
    <xf numFmtId="164" fontId="2" fillId="7" borderId="1" xfId="0" applyNumberFormat="1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164" fontId="2" fillId="5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4" fontId="1" fillId="0" borderId="0" xfId="0" applyNumberFormat="1" applyFont="1"/>
    <xf numFmtId="164" fontId="2" fillId="3" borderId="1" xfId="0" applyNumberFormat="1" applyFont="1" applyFill="1" applyBorder="1"/>
    <xf numFmtId="164" fontId="2" fillId="4" borderId="1" xfId="0" applyNumberFormat="1" applyFont="1" applyFill="1" applyBorder="1"/>
    <xf numFmtId="164" fontId="2" fillId="0" borderId="1" xfId="0" applyNumberFormat="1" applyFont="1" applyBorder="1"/>
    <xf numFmtId="164" fontId="1" fillId="0" borderId="1" xfId="0" applyNumberFormat="1" applyFont="1" applyBorder="1"/>
    <xf numFmtId="164" fontId="2" fillId="8" borderId="1" xfId="0" applyNumberFormat="1" applyFont="1" applyFill="1" applyBorder="1"/>
  </cellXfs>
  <cellStyles count="2">
    <cellStyle name="Normal" xfId="0" builtinId="0"/>
    <cellStyle name="Normal 3 4 3" xfId="1" xr:uid="{0074F92E-59D6-4F36-8A66-42BC9B5E50EF}"/>
  </cellStyles>
  <dxfs count="0"/>
  <tableStyles count="0" defaultTableStyle="TableStyleMedium2" defaultPivotStyle="PivotStyleLight16"/>
  <colors>
    <mruColors>
      <color rgb="FFFF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85"/>
  <sheetViews>
    <sheetView tabSelected="1" zoomScale="91" zoomScaleNormal="91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F6" sqref="F6"/>
    </sheetView>
  </sheetViews>
  <sheetFormatPr defaultColWidth="9.140625" defaultRowHeight="12" x14ac:dyDescent="0.2"/>
  <cols>
    <col min="1" max="1" width="8.7109375" style="40" bestFit="1" customWidth="1"/>
    <col min="2" max="2" width="14.28515625" style="38" customWidth="1"/>
    <col min="3" max="3" width="59.85546875" style="13" customWidth="1"/>
    <col min="4" max="4" width="22.7109375" style="13" bestFit="1" customWidth="1"/>
    <col min="5" max="5" width="42.7109375" style="13" customWidth="1"/>
    <col min="6" max="6" width="9.7109375" style="18" customWidth="1"/>
    <col min="7" max="7" width="13.7109375" style="30" bestFit="1" customWidth="1"/>
    <col min="8" max="8" width="5.85546875" style="13" bestFit="1" customWidth="1"/>
    <col min="9" max="9" width="9.5703125" style="18" bestFit="1" customWidth="1"/>
    <col min="10" max="10" width="11.5703125" style="30" customWidth="1"/>
    <col min="11" max="11" width="6.7109375" style="13" customWidth="1"/>
    <col min="12" max="12" width="7" style="30" customWidth="1"/>
    <col min="13" max="16384" width="9.140625" style="13"/>
  </cols>
  <sheetData>
    <row r="1" spans="1:12" ht="15.75" customHeight="1" x14ac:dyDescent="0.2">
      <c r="C1" s="95" t="s">
        <v>722</v>
      </c>
      <c r="D1" s="96"/>
      <c r="E1" s="96"/>
      <c r="F1" s="96"/>
      <c r="G1" s="96"/>
      <c r="H1" s="96"/>
      <c r="I1" s="97"/>
    </row>
    <row r="2" spans="1:12" ht="15.75" customHeight="1" x14ac:dyDescent="0.2">
      <c r="C2" s="14"/>
      <c r="D2" s="15"/>
      <c r="E2" s="15"/>
      <c r="F2" s="15"/>
      <c r="G2" s="100"/>
      <c r="H2" s="15"/>
      <c r="I2" s="15"/>
    </row>
    <row r="3" spans="1:12" ht="15.75" customHeight="1" x14ac:dyDescent="0.2">
      <c r="C3" s="95" t="s">
        <v>723</v>
      </c>
      <c r="D3" s="96"/>
      <c r="E3" s="96"/>
      <c r="F3" s="96"/>
      <c r="G3" s="96"/>
      <c r="H3" s="96"/>
      <c r="I3" s="97"/>
    </row>
    <row r="4" spans="1:12" x14ac:dyDescent="0.2">
      <c r="C4" s="98" t="s">
        <v>693</v>
      </c>
      <c r="D4" s="98"/>
      <c r="E4" s="98"/>
      <c r="F4" s="98"/>
      <c r="G4" s="98"/>
      <c r="H4" s="98"/>
      <c r="I4" s="98"/>
    </row>
    <row r="5" spans="1:12" ht="36" x14ac:dyDescent="0.2">
      <c r="A5" s="43" t="s">
        <v>369</v>
      </c>
      <c r="B5" s="44" t="s">
        <v>370</v>
      </c>
      <c r="C5" s="1" t="s">
        <v>1</v>
      </c>
      <c r="D5" s="1" t="s">
        <v>2</v>
      </c>
      <c r="E5" s="1" t="s">
        <v>3</v>
      </c>
      <c r="F5" s="8" t="s">
        <v>310</v>
      </c>
      <c r="G5" s="10" t="s">
        <v>728</v>
      </c>
      <c r="H5" s="9" t="s">
        <v>240</v>
      </c>
      <c r="I5" s="8" t="s">
        <v>242</v>
      </c>
      <c r="J5" s="10" t="s">
        <v>696</v>
      </c>
    </row>
    <row r="6" spans="1:12" x14ac:dyDescent="0.2">
      <c r="A6" s="63">
        <v>19199017</v>
      </c>
      <c r="B6" s="64">
        <v>9786192156329</v>
      </c>
      <c r="C6" s="2" t="s">
        <v>699</v>
      </c>
      <c r="D6" s="2" t="s">
        <v>4</v>
      </c>
      <c r="E6" s="2"/>
      <c r="F6" s="32">
        <v>44.500799999999998</v>
      </c>
      <c r="G6" s="101">
        <f>F6/1.09</f>
        <v>40.826422018348616</v>
      </c>
      <c r="H6" s="16">
        <v>0</v>
      </c>
      <c r="I6" s="17">
        <f>F6*H6</f>
        <v>0</v>
      </c>
      <c r="J6" s="110">
        <f>I6/1.09</f>
        <v>0</v>
      </c>
    </row>
    <row r="7" spans="1:12" x14ac:dyDescent="0.2">
      <c r="A7" s="61">
        <v>29199020</v>
      </c>
      <c r="B7" s="62">
        <v>9789541817209</v>
      </c>
      <c r="C7" s="3" t="s">
        <v>700</v>
      </c>
      <c r="D7" s="3" t="s">
        <v>5</v>
      </c>
      <c r="E7" s="3"/>
      <c r="F7" s="31">
        <v>44.500799999999998</v>
      </c>
      <c r="G7" s="102">
        <f t="shared" ref="G7:G20" si="0">F7/1.09</f>
        <v>40.826422018348616</v>
      </c>
      <c r="H7" s="19">
        <v>0</v>
      </c>
      <c r="I7" s="20">
        <f t="shared" ref="I7:I20" si="1">F7*H7</f>
        <v>0</v>
      </c>
      <c r="J7" s="111">
        <f t="shared" ref="J7:J20" si="2">I7/1.09</f>
        <v>0</v>
      </c>
    </row>
    <row r="8" spans="1:12" s="36" customFormat="1" x14ac:dyDescent="0.2">
      <c r="A8" s="73">
        <v>49199001</v>
      </c>
      <c r="B8" s="74">
        <v>9786197243741</v>
      </c>
      <c r="C8" s="33" t="s">
        <v>701</v>
      </c>
      <c r="D8" s="33" t="s">
        <v>340</v>
      </c>
      <c r="E8" s="33"/>
      <c r="F8" s="55">
        <v>44.500799999999998</v>
      </c>
      <c r="G8" s="103">
        <f t="shared" si="0"/>
        <v>40.826422018348616</v>
      </c>
      <c r="H8" s="34">
        <v>0</v>
      </c>
      <c r="I8" s="35">
        <f t="shared" si="1"/>
        <v>0</v>
      </c>
      <c r="J8" s="112">
        <f t="shared" si="2"/>
        <v>0</v>
      </c>
      <c r="L8" s="51"/>
    </row>
    <row r="9" spans="1:12" x14ac:dyDescent="0.2">
      <c r="A9" s="50">
        <v>19101001</v>
      </c>
      <c r="B9" s="49">
        <v>9786192153557</v>
      </c>
      <c r="C9" s="2" t="s">
        <v>702</v>
      </c>
      <c r="D9" s="2" t="s">
        <v>4</v>
      </c>
      <c r="E9" s="2" t="s">
        <v>7</v>
      </c>
      <c r="F9" s="32">
        <v>10.9</v>
      </c>
      <c r="G9" s="101">
        <f>F9/1.09</f>
        <v>10</v>
      </c>
      <c r="H9" s="16">
        <v>0</v>
      </c>
      <c r="I9" s="17">
        <f t="shared" si="1"/>
        <v>0</v>
      </c>
      <c r="J9" s="110">
        <f t="shared" si="2"/>
        <v>0</v>
      </c>
      <c r="K9" s="18"/>
    </row>
    <row r="10" spans="1:12" x14ac:dyDescent="0.2">
      <c r="A10" s="50">
        <v>19102001</v>
      </c>
      <c r="B10" s="49">
        <v>9786192153588</v>
      </c>
      <c r="C10" s="2" t="s">
        <v>703</v>
      </c>
      <c r="D10" s="2" t="s">
        <v>4</v>
      </c>
      <c r="E10" s="2" t="s">
        <v>9</v>
      </c>
      <c r="F10" s="32">
        <v>9.6999999999999993</v>
      </c>
      <c r="G10" s="101">
        <f t="shared" si="0"/>
        <v>8.8990825688073389</v>
      </c>
      <c r="H10" s="16">
        <v>0</v>
      </c>
      <c r="I10" s="17">
        <f t="shared" si="1"/>
        <v>0</v>
      </c>
      <c r="J10" s="110">
        <f t="shared" si="2"/>
        <v>0</v>
      </c>
    </row>
    <row r="11" spans="1:12" x14ac:dyDescent="0.2">
      <c r="A11" s="50">
        <v>19103001</v>
      </c>
      <c r="B11" s="49">
        <v>9786192153595</v>
      </c>
      <c r="C11" s="2" t="s">
        <v>704</v>
      </c>
      <c r="D11" s="2" t="s">
        <v>4</v>
      </c>
      <c r="E11" s="2" t="s">
        <v>11</v>
      </c>
      <c r="F11" s="32">
        <v>10.9</v>
      </c>
      <c r="G11" s="101">
        <f t="shared" si="0"/>
        <v>10</v>
      </c>
      <c r="H11" s="16">
        <v>0</v>
      </c>
      <c r="I11" s="17">
        <f t="shared" si="1"/>
        <v>0</v>
      </c>
      <c r="J11" s="110">
        <f t="shared" si="2"/>
        <v>0</v>
      </c>
    </row>
    <row r="12" spans="1:12" x14ac:dyDescent="0.2">
      <c r="A12" s="60">
        <v>19104007</v>
      </c>
      <c r="B12" s="49">
        <v>9786192153601</v>
      </c>
      <c r="C12" s="2" t="s">
        <v>705</v>
      </c>
      <c r="D12" s="2" t="s">
        <v>4</v>
      </c>
      <c r="E12" s="2" t="s">
        <v>13</v>
      </c>
      <c r="F12" s="32">
        <v>7.3</v>
      </c>
      <c r="G12" s="101">
        <f t="shared" si="0"/>
        <v>6.6972477064220177</v>
      </c>
      <c r="H12" s="16">
        <v>0</v>
      </c>
      <c r="I12" s="17">
        <f t="shared" si="1"/>
        <v>0</v>
      </c>
      <c r="J12" s="110">
        <f t="shared" si="2"/>
        <v>0</v>
      </c>
    </row>
    <row r="13" spans="1:12" x14ac:dyDescent="0.2">
      <c r="A13" s="50">
        <v>19105001</v>
      </c>
      <c r="B13" s="49">
        <v>9786192153564</v>
      </c>
      <c r="C13" s="2" t="s">
        <v>706</v>
      </c>
      <c r="D13" s="2" t="s">
        <v>4</v>
      </c>
      <c r="E13" s="2" t="s">
        <v>15</v>
      </c>
      <c r="F13" s="32">
        <v>8.5</v>
      </c>
      <c r="G13" s="101">
        <f t="shared" si="0"/>
        <v>7.7981651376146779</v>
      </c>
      <c r="H13" s="16">
        <v>0</v>
      </c>
      <c r="I13" s="17">
        <f t="shared" si="1"/>
        <v>0</v>
      </c>
      <c r="J13" s="110">
        <f t="shared" si="2"/>
        <v>0</v>
      </c>
    </row>
    <row r="14" spans="1:12" x14ac:dyDescent="0.2">
      <c r="A14" s="50">
        <v>19106001</v>
      </c>
      <c r="B14" s="49">
        <v>9786192153571</v>
      </c>
      <c r="C14" s="2" t="s">
        <v>707</v>
      </c>
      <c r="D14" s="2" t="s">
        <v>4</v>
      </c>
      <c r="E14" s="2" t="s">
        <v>325</v>
      </c>
      <c r="F14" s="32">
        <v>12.2</v>
      </c>
      <c r="G14" s="101">
        <f t="shared" si="0"/>
        <v>11.192660550458713</v>
      </c>
      <c r="H14" s="16">
        <v>0</v>
      </c>
      <c r="I14" s="17">
        <f t="shared" si="1"/>
        <v>0</v>
      </c>
      <c r="J14" s="110">
        <f t="shared" si="2"/>
        <v>0</v>
      </c>
    </row>
    <row r="15" spans="1:12" x14ac:dyDescent="0.2">
      <c r="A15" s="50">
        <v>29101001</v>
      </c>
      <c r="B15" s="49">
        <v>9789541814345</v>
      </c>
      <c r="C15" s="3" t="s">
        <v>708</v>
      </c>
      <c r="D15" s="3" t="s">
        <v>5</v>
      </c>
      <c r="E15" s="3" t="s">
        <v>19</v>
      </c>
      <c r="F15" s="31">
        <v>10.9</v>
      </c>
      <c r="G15" s="102">
        <f t="shared" si="0"/>
        <v>10</v>
      </c>
      <c r="H15" s="19">
        <v>0</v>
      </c>
      <c r="I15" s="20">
        <f t="shared" si="1"/>
        <v>0</v>
      </c>
      <c r="J15" s="111">
        <f t="shared" si="2"/>
        <v>0</v>
      </c>
      <c r="K15" s="18"/>
    </row>
    <row r="16" spans="1:12" x14ac:dyDescent="0.2">
      <c r="A16" s="50">
        <v>29102001</v>
      </c>
      <c r="B16" s="49">
        <v>9789541814406</v>
      </c>
      <c r="C16" s="3" t="s">
        <v>709</v>
      </c>
      <c r="D16" s="3" t="s">
        <v>5</v>
      </c>
      <c r="E16" s="3" t="s">
        <v>21</v>
      </c>
      <c r="F16" s="31">
        <v>9.6999999999999993</v>
      </c>
      <c r="G16" s="102">
        <f t="shared" si="0"/>
        <v>8.8990825688073389</v>
      </c>
      <c r="H16" s="19">
        <v>0</v>
      </c>
      <c r="I16" s="20">
        <f t="shared" si="1"/>
        <v>0</v>
      </c>
      <c r="J16" s="111">
        <f>I16/1.09</f>
        <v>0</v>
      </c>
    </row>
    <row r="17" spans="1:12" x14ac:dyDescent="0.2">
      <c r="A17" s="50">
        <v>29103001</v>
      </c>
      <c r="B17" s="49">
        <v>9789541814444</v>
      </c>
      <c r="C17" s="3" t="s">
        <v>710</v>
      </c>
      <c r="D17" s="3" t="s">
        <v>5</v>
      </c>
      <c r="E17" s="3" t="s">
        <v>25</v>
      </c>
      <c r="F17" s="31">
        <v>10.9</v>
      </c>
      <c r="G17" s="102">
        <f t="shared" si="0"/>
        <v>10</v>
      </c>
      <c r="H17" s="19">
        <v>0</v>
      </c>
      <c r="I17" s="20">
        <f t="shared" si="1"/>
        <v>0</v>
      </c>
      <c r="J17" s="111">
        <f t="shared" si="2"/>
        <v>0</v>
      </c>
    </row>
    <row r="18" spans="1:12" x14ac:dyDescent="0.2">
      <c r="A18" s="60">
        <v>29104004</v>
      </c>
      <c r="B18" s="49">
        <v>9789541814420</v>
      </c>
      <c r="C18" s="3" t="s">
        <v>711</v>
      </c>
      <c r="D18" s="3" t="s">
        <v>5</v>
      </c>
      <c r="E18" s="3" t="s">
        <v>29</v>
      </c>
      <c r="F18" s="31">
        <v>7.3</v>
      </c>
      <c r="G18" s="102">
        <f t="shared" si="0"/>
        <v>6.6972477064220177</v>
      </c>
      <c r="H18" s="19">
        <v>0</v>
      </c>
      <c r="I18" s="20">
        <f t="shared" si="1"/>
        <v>0</v>
      </c>
      <c r="J18" s="111">
        <f t="shared" si="2"/>
        <v>0</v>
      </c>
    </row>
    <row r="19" spans="1:12" x14ac:dyDescent="0.2">
      <c r="A19" s="50">
        <v>29105001</v>
      </c>
      <c r="B19" s="49">
        <v>9789541814369</v>
      </c>
      <c r="C19" s="3" t="s">
        <v>712</v>
      </c>
      <c r="D19" s="3" t="s">
        <v>5</v>
      </c>
      <c r="E19" s="3" t="s">
        <v>326</v>
      </c>
      <c r="F19" s="31">
        <v>8.5</v>
      </c>
      <c r="G19" s="102">
        <f t="shared" si="0"/>
        <v>7.7981651376146779</v>
      </c>
      <c r="H19" s="19">
        <v>0</v>
      </c>
      <c r="I19" s="20">
        <f t="shared" si="1"/>
        <v>0</v>
      </c>
      <c r="J19" s="111">
        <f t="shared" si="2"/>
        <v>0</v>
      </c>
    </row>
    <row r="20" spans="1:12" x14ac:dyDescent="0.2">
      <c r="A20" s="50">
        <v>29106001</v>
      </c>
      <c r="B20" s="49">
        <v>9789541814383</v>
      </c>
      <c r="C20" s="3" t="s">
        <v>713</v>
      </c>
      <c r="D20" s="3" t="s">
        <v>5</v>
      </c>
      <c r="E20" s="3" t="s">
        <v>327</v>
      </c>
      <c r="F20" s="31">
        <v>12.2</v>
      </c>
      <c r="G20" s="102">
        <f t="shared" si="0"/>
        <v>11.192660550458713</v>
      </c>
      <c r="H20" s="19">
        <v>0</v>
      </c>
      <c r="I20" s="20">
        <f t="shared" si="1"/>
        <v>0</v>
      </c>
      <c r="J20" s="111">
        <f t="shared" si="2"/>
        <v>0</v>
      </c>
    </row>
    <row r="21" spans="1:12" x14ac:dyDescent="0.2">
      <c r="C21" s="90"/>
      <c r="D21" s="91"/>
      <c r="E21" s="87" t="s">
        <v>312</v>
      </c>
      <c r="F21" s="88"/>
      <c r="G21" s="88"/>
      <c r="H21" s="89"/>
      <c r="I21" s="21">
        <f>SUM(I6:I20)</f>
        <v>0</v>
      </c>
      <c r="J21" s="113">
        <f>SUM(J6:J20)</f>
        <v>0</v>
      </c>
    </row>
    <row r="22" spans="1:12" x14ac:dyDescent="0.2">
      <c r="C22" s="98" t="s">
        <v>311</v>
      </c>
      <c r="D22" s="98"/>
      <c r="E22" s="98"/>
      <c r="F22" s="98"/>
      <c r="G22" s="98"/>
      <c r="H22" s="98"/>
      <c r="I22" s="98"/>
    </row>
    <row r="23" spans="1:12" ht="36" x14ac:dyDescent="0.2">
      <c r="A23" s="43" t="s">
        <v>369</v>
      </c>
      <c r="B23" s="44" t="s">
        <v>370</v>
      </c>
      <c r="C23" s="1" t="s">
        <v>1</v>
      </c>
      <c r="D23" s="1" t="s">
        <v>2</v>
      </c>
      <c r="E23" s="1" t="s">
        <v>3</v>
      </c>
      <c r="F23" s="8" t="s">
        <v>310</v>
      </c>
      <c r="G23" s="10" t="s">
        <v>241</v>
      </c>
      <c r="H23" s="9" t="s">
        <v>240</v>
      </c>
      <c r="I23" s="8" t="s">
        <v>242</v>
      </c>
      <c r="J23" s="10" t="s">
        <v>696</v>
      </c>
    </row>
    <row r="24" spans="1:12" x14ac:dyDescent="0.2">
      <c r="A24" s="63">
        <v>19299015</v>
      </c>
      <c r="B24" s="64">
        <v>9786192156336</v>
      </c>
      <c r="C24" s="2" t="s">
        <v>351</v>
      </c>
      <c r="D24" s="2" t="s">
        <v>4</v>
      </c>
      <c r="E24" s="2"/>
      <c r="F24" s="32">
        <v>44.500799999999998</v>
      </c>
      <c r="G24" s="101">
        <f>F24/1.09</f>
        <v>40.826422018348616</v>
      </c>
      <c r="H24" s="16">
        <v>0</v>
      </c>
      <c r="I24" s="17">
        <f>F24*H24</f>
        <v>0</v>
      </c>
      <c r="J24" s="110">
        <f t="shared" ref="J24:J38" si="3">I24/1.09</f>
        <v>0</v>
      </c>
    </row>
    <row r="25" spans="1:12" x14ac:dyDescent="0.2">
      <c r="A25" s="61">
        <v>29299026</v>
      </c>
      <c r="B25" s="62">
        <v>9789541817216</v>
      </c>
      <c r="C25" s="3" t="s">
        <v>352</v>
      </c>
      <c r="D25" s="3" t="s">
        <v>5</v>
      </c>
      <c r="E25" s="3"/>
      <c r="F25" s="31">
        <v>44.500799999999998</v>
      </c>
      <c r="G25" s="102">
        <f t="shared" ref="G25:G38" si="4">F25/1.09</f>
        <v>40.826422018348616</v>
      </c>
      <c r="H25" s="19">
        <v>0</v>
      </c>
      <c r="I25" s="20">
        <f t="shared" ref="I25:I26" si="5">F25*H25</f>
        <v>0</v>
      </c>
      <c r="J25" s="111">
        <f t="shared" si="3"/>
        <v>0</v>
      </c>
    </row>
    <row r="26" spans="1:12" s="36" customFormat="1" x14ac:dyDescent="0.2">
      <c r="A26" s="73">
        <v>49299001</v>
      </c>
      <c r="B26" s="74">
        <v>9786197243802</v>
      </c>
      <c r="C26" s="33" t="s">
        <v>366</v>
      </c>
      <c r="D26" s="33" t="s">
        <v>340</v>
      </c>
      <c r="E26" s="33"/>
      <c r="F26" s="55">
        <v>44.500799999999998</v>
      </c>
      <c r="G26" s="103">
        <f t="shared" si="4"/>
        <v>40.826422018348616</v>
      </c>
      <c r="H26" s="34">
        <v>0</v>
      </c>
      <c r="I26" s="35">
        <f t="shared" si="5"/>
        <v>0</v>
      </c>
      <c r="J26" s="114">
        <f t="shared" si="3"/>
        <v>0</v>
      </c>
      <c r="L26" s="51"/>
    </row>
    <row r="27" spans="1:12" x14ac:dyDescent="0.2">
      <c r="A27" s="41">
        <v>19201002</v>
      </c>
      <c r="B27" s="37" t="s">
        <v>659</v>
      </c>
      <c r="C27" s="2" t="s">
        <v>313</v>
      </c>
      <c r="D27" s="2" t="s">
        <v>4</v>
      </c>
      <c r="E27" s="2" t="s">
        <v>7</v>
      </c>
      <c r="F27" s="32">
        <v>10.55</v>
      </c>
      <c r="G27" s="101">
        <f t="shared" si="4"/>
        <v>9.6788990825688082</v>
      </c>
      <c r="H27" s="16">
        <v>0</v>
      </c>
      <c r="I27" s="17">
        <f t="shared" ref="I27:I102" si="6">F27*H27</f>
        <v>0</v>
      </c>
      <c r="J27" s="110">
        <f t="shared" si="3"/>
        <v>0</v>
      </c>
      <c r="K27" s="18"/>
    </row>
    <row r="28" spans="1:12" x14ac:dyDescent="0.2">
      <c r="A28" s="41">
        <v>19202002</v>
      </c>
      <c r="B28" s="37" t="s">
        <v>660</v>
      </c>
      <c r="C28" s="2" t="s">
        <v>314</v>
      </c>
      <c r="D28" s="2" t="s">
        <v>4</v>
      </c>
      <c r="E28" s="2" t="s">
        <v>9</v>
      </c>
      <c r="F28" s="32">
        <v>10.55</v>
      </c>
      <c r="G28" s="101">
        <f t="shared" si="4"/>
        <v>9.6788990825688082</v>
      </c>
      <c r="H28" s="16">
        <v>0</v>
      </c>
      <c r="I28" s="17">
        <f t="shared" si="6"/>
        <v>0</v>
      </c>
      <c r="J28" s="110">
        <f t="shared" si="3"/>
        <v>0</v>
      </c>
    </row>
    <row r="29" spans="1:12" x14ac:dyDescent="0.2">
      <c r="A29" s="41">
        <v>19203001</v>
      </c>
      <c r="B29" s="37" t="s">
        <v>661</v>
      </c>
      <c r="C29" s="2" t="s">
        <v>315</v>
      </c>
      <c r="D29" s="2" t="s">
        <v>4</v>
      </c>
      <c r="E29" s="2" t="s">
        <v>11</v>
      </c>
      <c r="F29" s="32">
        <v>5.35</v>
      </c>
      <c r="G29" s="101">
        <f t="shared" si="4"/>
        <v>4.9082568807339442</v>
      </c>
      <c r="H29" s="16">
        <v>0</v>
      </c>
      <c r="I29" s="17">
        <f t="shared" si="6"/>
        <v>0</v>
      </c>
      <c r="J29" s="110">
        <f t="shared" si="3"/>
        <v>0</v>
      </c>
    </row>
    <row r="30" spans="1:12" x14ac:dyDescent="0.2">
      <c r="A30" s="41">
        <v>19204003</v>
      </c>
      <c r="B30" s="37" t="s">
        <v>662</v>
      </c>
      <c r="C30" s="2" t="s">
        <v>316</v>
      </c>
      <c r="D30" s="2" t="s">
        <v>4</v>
      </c>
      <c r="E30" s="2" t="s">
        <v>13</v>
      </c>
      <c r="F30" s="32">
        <v>10.55</v>
      </c>
      <c r="G30" s="101">
        <f t="shared" si="4"/>
        <v>9.6788990825688082</v>
      </c>
      <c r="H30" s="16">
        <v>0</v>
      </c>
      <c r="I30" s="17">
        <f t="shared" si="6"/>
        <v>0</v>
      </c>
      <c r="J30" s="110">
        <f t="shared" si="3"/>
        <v>0</v>
      </c>
    </row>
    <row r="31" spans="1:12" x14ac:dyDescent="0.2">
      <c r="A31" s="41">
        <v>19205002</v>
      </c>
      <c r="B31" s="37" t="s">
        <v>663</v>
      </c>
      <c r="C31" s="2" t="s">
        <v>317</v>
      </c>
      <c r="D31" s="2" t="s">
        <v>4</v>
      </c>
      <c r="E31" s="2" t="s">
        <v>15</v>
      </c>
      <c r="F31" s="32">
        <v>10.55</v>
      </c>
      <c r="G31" s="101">
        <f t="shared" si="4"/>
        <v>9.6788990825688082</v>
      </c>
      <c r="H31" s="16">
        <v>0</v>
      </c>
      <c r="I31" s="17">
        <f t="shared" si="6"/>
        <v>0</v>
      </c>
      <c r="J31" s="110">
        <f t="shared" si="3"/>
        <v>0</v>
      </c>
    </row>
    <row r="32" spans="1:12" x14ac:dyDescent="0.2">
      <c r="A32" s="41">
        <v>19206001</v>
      </c>
      <c r="B32" s="37" t="s">
        <v>664</v>
      </c>
      <c r="C32" s="2" t="s">
        <v>318</v>
      </c>
      <c r="D32" s="2" t="s">
        <v>4</v>
      </c>
      <c r="E32" s="2" t="s">
        <v>325</v>
      </c>
      <c r="F32" s="32">
        <v>11.95</v>
      </c>
      <c r="G32" s="101">
        <f t="shared" si="4"/>
        <v>10.963302752293577</v>
      </c>
      <c r="H32" s="16">
        <v>0</v>
      </c>
      <c r="I32" s="17">
        <f t="shared" si="6"/>
        <v>0</v>
      </c>
      <c r="J32" s="110">
        <f t="shared" si="3"/>
        <v>0</v>
      </c>
    </row>
    <row r="33" spans="1:12" x14ac:dyDescent="0.2">
      <c r="A33" s="41">
        <v>29201001</v>
      </c>
      <c r="B33" s="37" t="s">
        <v>677</v>
      </c>
      <c r="C33" s="3" t="s">
        <v>319</v>
      </c>
      <c r="D33" s="3" t="s">
        <v>5</v>
      </c>
      <c r="E33" s="3" t="s">
        <v>19</v>
      </c>
      <c r="F33" s="31">
        <v>12.15</v>
      </c>
      <c r="G33" s="102">
        <f t="shared" si="4"/>
        <v>11.146788990825687</v>
      </c>
      <c r="H33" s="19">
        <v>0</v>
      </c>
      <c r="I33" s="20">
        <f t="shared" si="6"/>
        <v>0</v>
      </c>
      <c r="J33" s="111">
        <f t="shared" si="3"/>
        <v>0</v>
      </c>
      <c r="K33" s="18"/>
    </row>
    <row r="34" spans="1:12" x14ac:dyDescent="0.2">
      <c r="A34" s="41">
        <v>29202001</v>
      </c>
      <c r="B34" s="37" t="s">
        <v>678</v>
      </c>
      <c r="C34" s="3" t="s">
        <v>320</v>
      </c>
      <c r="D34" s="3" t="s">
        <v>5</v>
      </c>
      <c r="E34" s="3" t="s">
        <v>21</v>
      </c>
      <c r="F34" s="31">
        <v>9.15</v>
      </c>
      <c r="G34" s="102">
        <f t="shared" si="4"/>
        <v>8.3944954128440372</v>
      </c>
      <c r="H34" s="19">
        <v>0</v>
      </c>
      <c r="I34" s="20">
        <f t="shared" si="6"/>
        <v>0</v>
      </c>
      <c r="J34" s="111">
        <f t="shared" si="3"/>
        <v>0</v>
      </c>
    </row>
    <row r="35" spans="1:12" x14ac:dyDescent="0.2">
      <c r="A35" s="41">
        <v>29203001</v>
      </c>
      <c r="B35" s="37" t="s">
        <v>679</v>
      </c>
      <c r="C35" s="3" t="s">
        <v>321</v>
      </c>
      <c r="D35" s="3" t="s">
        <v>5</v>
      </c>
      <c r="E35" s="3" t="s">
        <v>25</v>
      </c>
      <c r="F35" s="31">
        <v>10.9</v>
      </c>
      <c r="G35" s="102">
        <f t="shared" si="4"/>
        <v>10</v>
      </c>
      <c r="H35" s="19">
        <v>0</v>
      </c>
      <c r="I35" s="20">
        <f t="shared" si="6"/>
        <v>0</v>
      </c>
      <c r="J35" s="111">
        <f t="shared" si="3"/>
        <v>0</v>
      </c>
    </row>
    <row r="36" spans="1:12" x14ac:dyDescent="0.2">
      <c r="A36" s="41">
        <v>29204004</v>
      </c>
      <c r="B36" s="37" t="s">
        <v>680</v>
      </c>
      <c r="C36" s="3" t="s">
        <v>322</v>
      </c>
      <c r="D36" s="3" t="s">
        <v>5</v>
      </c>
      <c r="E36" s="3" t="s">
        <v>29</v>
      </c>
      <c r="F36" s="31">
        <v>6.5</v>
      </c>
      <c r="G36" s="102">
        <f t="shared" si="4"/>
        <v>5.9633027522935773</v>
      </c>
      <c r="H36" s="19">
        <v>0</v>
      </c>
      <c r="I36" s="20">
        <f t="shared" si="6"/>
        <v>0</v>
      </c>
      <c r="J36" s="111">
        <f t="shared" si="3"/>
        <v>0</v>
      </c>
    </row>
    <row r="37" spans="1:12" x14ac:dyDescent="0.2">
      <c r="A37" s="41">
        <v>29205001</v>
      </c>
      <c r="B37" s="37" t="s">
        <v>681</v>
      </c>
      <c r="C37" s="3" t="s">
        <v>323</v>
      </c>
      <c r="D37" s="3" t="s">
        <v>5</v>
      </c>
      <c r="E37" s="3" t="s">
        <v>326</v>
      </c>
      <c r="F37" s="31">
        <v>8.6</v>
      </c>
      <c r="G37" s="102">
        <f t="shared" si="4"/>
        <v>7.8899082568807328</v>
      </c>
      <c r="H37" s="19">
        <v>0</v>
      </c>
      <c r="I37" s="20">
        <f t="shared" si="6"/>
        <v>0</v>
      </c>
      <c r="J37" s="111">
        <f t="shared" si="3"/>
        <v>0</v>
      </c>
    </row>
    <row r="38" spans="1:12" x14ac:dyDescent="0.2">
      <c r="A38" s="41">
        <v>29206001</v>
      </c>
      <c r="B38" s="37" t="s">
        <v>682</v>
      </c>
      <c r="C38" s="3" t="s">
        <v>324</v>
      </c>
      <c r="D38" s="3" t="s">
        <v>5</v>
      </c>
      <c r="E38" s="3" t="s">
        <v>327</v>
      </c>
      <c r="F38" s="31">
        <v>12.2</v>
      </c>
      <c r="G38" s="102">
        <f t="shared" si="4"/>
        <v>11.192660550458713</v>
      </c>
      <c r="H38" s="19">
        <v>0</v>
      </c>
      <c r="I38" s="20">
        <f t="shared" si="6"/>
        <v>0</v>
      </c>
      <c r="J38" s="111">
        <f t="shared" si="3"/>
        <v>0</v>
      </c>
    </row>
    <row r="39" spans="1:12" x14ac:dyDescent="0.2">
      <c r="C39" s="94"/>
      <c r="D39" s="94"/>
      <c r="E39" s="86" t="s">
        <v>312</v>
      </c>
      <c r="F39" s="86"/>
      <c r="G39" s="86"/>
      <c r="H39" s="86"/>
      <c r="I39" s="21">
        <f>SUM(I24:I38)</f>
        <v>0</v>
      </c>
      <c r="J39" s="113">
        <f>SUM(J24:J38)</f>
        <v>0</v>
      </c>
    </row>
    <row r="40" spans="1:12" ht="15.75" customHeight="1" x14ac:dyDescent="0.2">
      <c r="C40" s="99" t="s">
        <v>0</v>
      </c>
      <c r="D40" s="99"/>
      <c r="E40" s="99"/>
      <c r="F40" s="99"/>
      <c r="G40" s="99"/>
      <c r="H40" s="99"/>
      <c r="I40" s="99"/>
    </row>
    <row r="41" spans="1:12" ht="36" x14ac:dyDescent="0.2">
      <c r="A41" s="43" t="s">
        <v>369</v>
      </c>
      <c r="B41" s="44" t="s">
        <v>370</v>
      </c>
      <c r="C41" s="1" t="s">
        <v>1</v>
      </c>
      <c r="D41" s="1" t="s">
        <v>2</v>
      </c>
      <c r="E41" s="1" t="s">
        <v>3</v>
      </c>
      <c r="F41" s="8" t="s">
        <v>310</v>
      </c>
      <c r="G41" s="10" t="s">
        <v>241</v>
      </c>
      <c r="H41" s="9" t="s">
        <v>240</v>
      </c>
      <c r="I41" s="8" t="s">
        <v>242</v>
      </c>
      <c r="J41" s="10" t="s">
        <v>696</v>
      </c>
    </row>
    <row r="42" spans="1:12" x14ac:dyDescent="0.2">
      <c r="A42" s="63">
        <v>19399011</v>
      </c>
      <c r="B42" s="64">
        <v>9786192155650</v>
      </c>
      <c r="C42" s="2" t="s">
        <v>353</v>
      </c>
      <c r="D42" s="2" t="s">
        <v>4</v>
      </c>
      <c r="E42" s="2"/>
      <c r="F42" s="32">
        <v>44.500799999999998</v>
      </c>
      <c r="G42" s="101">
        <f>F42/1.09</f>
        <v>40.826422018348616</v>
      </c>
      <c r="H42" s="16">
        <v>0</v>
      </c>
      <c r="I42" s="17">
        <f>F42*H42</f>
        <v>0</v>
      </c>
      <c r="J42" s="101">
        <f>I42/1.09</f>
        <v>0</v>
      </c>
    </row>
    <row r="43" spans="1:12" x14ac:dyDescent="0.2">
      <c r="A43" s="61">
        <v>29399020</v>
      </c>
      <c r="B43" s="62">
        <v>9789541816363</v>
      </c>
      <c r="C43" s="3" t="s">
        <v>354</v>
      </c>
      <c r="D43" s="3" t="s">
        <v>5</v>
      </c>
      <c r="E43" s="3"/>
      <c r="F43" s="31">
        <v>44.500799999999998</v>
      </c>
      <c r="G43" s="102">
        <f t="shared" ref="G43:G55" si="7">F43/1.09</f>
        <v>40.826422018348616</v>
      </c>
      <c r="H43" s="19">
        <v>0</v>
      </c>
      <c r="I43" s="20">
        <f>F43*H43</f>
        <v>0</v>
      </c>
      <c r="J43" s="102">
        <f t="shared" ref="J43:J56" si="8">I43/1.09</f>
        <v>0</v>
      </c>
    </row>
    <row r="44" spans="1:12" s="36" customFormat="1" x14ac:dyDescent="0.2">
      <c r="A44" s="73">
        <v>49399017</v>
      </c>
      <c r="B44" s="74">
        <v>9786197669084</v>
      </c>
      <c r="C44" s="33" t="s">
        <v>358</v>
      </c>
      <c r="D44" s="33" t="s">
        <v>340</v>
      </c>
      <c r="E44" s="33"/>
      <c r="F44" s="55">
        <v>44.500799999999998</v>
      </c>
      <c r="G44" s="103">
        <f t="shared" si="7"/>
        <v>40.826422018348616</v>
      </c>
      <c r="H44" s="34">
        <v>0</v>
      </c>
      <c r="I44" s="35">
        <f>F44*H44</f>
        <v>0</v>
      </c>
      <c r="J44" s="103">
        <f>I44/1.09</f>
        <v>0</v>
      </c>
      <c r="L44" s="51"/>
    </row>
    <row r="45" spans="1:12" x14ac:dyDescent="0.2">
      <c r="A45" s="41">
        <v>19301004</v>
      </c>
      <c r="B45" s="37" t="s">
        <v>665</v>
      </c>
      <c r="C45" s="2" t="s">
        <v>6</v>
      </c>
      <c r="D45" s="2" t="s">
        <v>4</v>
      </c>
      <c r="E45" s="2" t="s">
        <v>7</v>
      </c>
      <c r="F45" s="32">
        <v>10.55</v>
      </c>
      <c r="G45" s="101">
        <f t="shared" si="7"/>
        <v>9.6788990825688082</v>
      </c>
      <c r="H45" s="16">
        <v>0</v>
      </c>
      <c r="I45" s="17">
        <f>F45*H45</f>
        <v>0</v>
      </c>
      <c r="J45" s="101">
        <f t="shared" si="8"/>
        <v>0</v>
      </c>
      <c r="K45" s="18"/>
    </row>
    <row r="46" spans="1:12" x14ac:dyDescent="0.2">
      <c r="A46" s="41">
        <v>19302003</v>
      </c>
      <c r="B46" s="37" t="s">
        <v>666</v>
      </c>
      <c r="C46" s="2" t="s">
        <v>8</v>
      </c>
      <c r="D46" s="2" t="s">
        <v>4</v>
      </c>
      <c r="E46" s="2" t="s">
        <v>9</v>
      </c>
      <c r="F46" s="32">
        <v>10.55</v>
      </c>
      <c r="G46" s="101">
        <f t="shared" si="7"/>
        <v>9.6788990825688082</v>
      </c>
      <c r="H46" s="16">
        <v>0</v>
      </c>
      <c r="I46" s="17">
        <f t="shared" ref="I46:I55" si="9">F46*H46</f>
        <v>0</v>
      </c>
      <c r="J46" s="101">
        <f t="shared" si="8"/>
        <v>0</v>
      </c>
    </row>
    <row r="47" spans="1:12" x14ac:dyDescent="0.2">
      <c r="A47" s="41">
        <v>19303001</v>
      </c>
      <c r="B47" s="37" t="s">
        <v>667</v>
      </c>
      <c r="C47" s="2" t="s">
        <v>10</v>
      </c>
      <c r="D47" s="2" t="s">
        <v>4</v>
      </c>
      <c r="E47" s="2" t="s">
        <v>11</v>
      </c>
      <c r="F47" s="32">
        <v>10.55</v>
      </c>
      <c r="G47" s="101">
        <f t="shared" si="7"/>
        <v>9.6788990825688082</v>
      </c>
      <c r="H47" s="16">
        <v>0</v>
      </c>
      <c r="I47" s="17">
        <f t="shared" si="9"/>
        <v>0</v>
      </c>
      <c r="J47" s="101">
        <f t="shared" si="8"/>
        <v>0</v>
      </c>
    </row>
    <row r="48" spans="1:12" x14ac:dyDescent="0.2">
      <c r="A48" s="41">
        <v>19304005</v>
      </c>
      <c r="B48" s="37" t="s">
        <v>668</v>
      </c>
      <c r="C48" s="2" t="s">
        <v>12</v>
      </c>
      <c r="D48" s="2" t="s">
        <v>4</v>
      </c>
      <c r="E48" s="2" t="s">
        <v>13</v>
      </c>
      <c r="F48" s="32">
        <v>5.4</v>
      </c>
      <c r="G48" s="101">
        <f t="shared" si="7"/>
        <v>4.9541284403669721</v>
      </c>
      <c r="H48" s="16">
        <v>0</v>
      </c>
      <c r="I48" s="17">
        <f t="shared" si="9"/>
        <v>0</v>
      </c>
      <c r="J48" s="101">
        <f t="shared" si="8"/>
        <v>0</v>
      </c>
    </row>
    <row r="49" spans="1:12" x14ac:dyDescent="0.2">
      <c r="A49" s="41">
        <v>19305003</v>
      </c>
      <c r="B49" s="37" t="s">
        <v>669</v>
      </c>
      <c r="C49" s="2" t="s">
        <v>14</v>
      </c>
      <c r="D49" s="2" t="s">
        <v>4</v>
      </c>
      <c r="E49" s="2" t="s">
        <v>15</v>
      </c>
      <c r="F49" s="32">
        <v>10.55</v>
      </c>
      <c r="G49" s="101">
        <f t="shared" si="7"/>
        <v>9.6788990825688082</v>
      </c>
      <c r="H49" s="16">
        <v>0</v>
      </c>
      <c r="I49" s="17">
        <f t="shared" si="9"/>
        <v>0</v>
      </c>
      <c r="J49" s="101">
        <f t="shared" si="8"/>
        <v>0</v>
      </c>
    </row>
    <row r="50" spans="1:12" x14ac:dyDescent="0.2">
      <c r="A50" s="41">
        <v>19306001</v>
      </c>
      <c r="B50" s="37" t="s">
        <v>670</v>
      </c>
      <c r="C50" s="2" t="s">
        <v>16</v>
      </c>
      <c r="D50" s="2" t="s">
        <v>4</v>
      </c>
      <c r="E50" s="2" t="s">
        <v>17</v>
      </c>
      <c r="F50" s="32">
        <v>11.9</v>
      </c>
      <c r="G50" s="101">
        <f t="shared" si="7"/>
        <v>10.917431192660549</v>
      </c>
      <c r="H50" s="16">
        <v>0</v>
      </c>
      <c r="I50" s="17">
        <f t="shared" si="9"/>
        <v>0</v>
      </c>
      <c r="J50" s="101">
        <f t="shared" si="8"/>
        <v>0</v>
      </c>
    </row>
    <row r="51" spans="1:12" x14ac:dyDescent="0.2">
      <c r="A51" s="53">
        <v>29301002</v>
      </c>
      <c r="B51" s="52">
        <v>9789541811825</v>
      </c>
      <c r="C51" s="3" t="s">
        <v>18</v>
      </c>
      <c r="D51" s="3" t="s">
        <v>5</v>
      </c>
      <c r="E51" s="3" t="s">
        <v>19</v>
      </c>
      <c r="F51" s="31">
        <v>11.2</v>
      </c>
      <c r="G51" s="102">
        <f t="shared" si="7"/>
        <v>10.275229357798164</v>
      </c>
      <c r="H51" s="19">
        <v>0</v>
      </c>
      <c r="I51" s="20">
        <f t="shared" si="9"/>
        <v>0</v>
      </c>
      <c r="J51" s="102">
        <f t="shared" si="8"/>
        <v>0</v>
      </c>
      <c r="K51" s="18"/>
    </row>
    <row r="52" spans="1:12" x14ac:dyDescent="0.2">
      <c r="A52" s="53">
        <v>29302003</v>
      </c>
      <c r="B52" s="52">
        <v>9789541811795</v>
      </c>
      <c r="C52" s="3" t="s">
        <v>20</v>
      </c>
      <c r="D52" s="3" t="s">
        <v>5</v>
      </c>
      <c r="E52" s="3" t="s">
        <v>21</v>
      </c>
      <c r="F52" s="31">
        <v>11.7</v>
      </c>
      <c r="G52" s="102">
        <f t="shared" si="7"/>
        <v>10.73394495412844</v>
      </c>
      <c r="H52" s="19">
        <v>0</v>
      </c>
      <c r="I52" s="20">
        <f t="shared" si="9"/>
        <v>0</v>
      </c>
      <c r="J52" s="102">
        <f>I52/1.09</f>
        <v>0</v>
      </c>
    </row>
    <row r="53" spans="1:12" x14ac:dyDescent="0.2">
      <c r="A53" s="53">
        <v>29303001</v>
      </c>
      <c r="B53" s="52">
        <v>9789541811771</v>
      </c>
      <c r="C53" s="3" t="s">
        <v>24</v>
      </c>
      <c r="D53" s="3" t="s">
        <v>5</v>
      </c>
      <c r="E53" s="3" t="s">
        <v>25</v>
      </c>
      <c r="F53" s="31">
        <v>10.55</v>
      </c>
      <c r="G53" s="102">
        <f t="shared" ref="G53:G54" si="10">F53/1.09</f>
        <v>9.6788990825688082</v>
      </c>
      <c r="H53" s="19">
        <v>0</v>
      </c>
      <c r="I53" s="20">
        <f t="shared" ref="I53:I54" si="11">F53*H53</f>
        <v>0</v>
      </c>
      <c r="J53" s="102">
        <f t="shared" si="8"/>
        <v>0</v>
      </c>
    </row>
    <row r="54" spans="1:12" x14ac:dyDescent="0.2">
      <c r="A54" s="53">
        <v>29304003</v>
      </c>
      <c r="B54" s="52">
        <v>9789541811788</v>
      </c>
      <c r="C54" s="3" t="s">
        <v>28</v>
      </c>
      <c r="D54" s="3" t="s">
        <v>5</v>
      </c>
      <c r="E54" s="3" t="s">
        <v>29</v>
      </c>
      <c r="F54" s="31">
        <v>4.1500000000000004</v>
      </c>
      <c r="G54" s="102">
        <f t="shared" si="10"/>
        <v>3.8073394495412844</v>
      </c>
      <c r="H54" s="19">
        <v>0</v>
      </c>
      <c r="I54" s="20">
        <f t="shared" si="11"/>
        <v>0</v>
      </c>
      <c r="J54" s="102">
        <f t="shared" si="8"/>
        <v>0</v>
      </c>
    </row>
    <row r="55" spans="1:12" x14ac:dyDescent="0.2">
      <c r="A55" s="53">
        <v>29305002</v>
      </c>
      <c r="B55" s="52">
        <v>9789541811818</v>
      </c>
      <c r="C55" s="3" t="s">
        <v>22</v>
      </c>
      <c r="D55" s="3" t="s">
        <v>5</v>
      </c>
      <c r="E55" s="3" t="s">
        <v>23</v>
      </c>
      <c r="F55" s="31">
        <v>8.1999999999999993</v>
      </c>
      <c r="G55" s="102">
        <f t="shared" si="7"/>
        <v>7.5229357798165122</v>
      </c>
      <c r="H55" s="19">
        <v>0</v>
      </c>
      <c r="I55" s="20">
        <f t="shared" si="9"/>
        <v>0</v>
      </c>
      <c r="J55" s="102">
        <f t="shared" si="8"/>
        <v>0</v>
      </c>
    </row>
    <row r="56" spans="1:12" x14ac:dyDescent="0.2">
      <c r="A56" s="53">
        <v>29306001</v>
      </c>
      <c r="B56" s="52">
        <v>9789541811801</v>
      </c>
      <c r="C56" s="3" t="s">
        <v>26</v>
      </c>
      <c r="D56" s="3" t="s">
        <v>5</v>
      </c>
      <c r="E56" s="3" t="s">
        <v>27</v>
      </c>
      <c r="F56" s="31">
        <v>13.7</v>
      </c>
      <c r="G56" s="102">
        <f t="shared" ref="G56" si="12">F56/1.09</f>
        <v>12.56880733944954</v>
      </c>
      <c r="H56" s="19">
        <v>0</v>
      </c>
      <c r="I56" s="20">
        <f t="shared" ref="I56" si="13">F56*H56</f>
        <v>0</v>
      </c>
      <c r="J56" s="102">
        <f t="shared" si="8"/>
        <v>0</v>
      </c>
    </row>
    <row r="57" spans="1:12" x14ac:dyDescent="0.2">
      <c r="C57" s="90"/>
      <c r="D57" s="91"/>
      <c r="E57" s="87" t="s">
        <v>239</v>
      </c>
      <c r="F57" s="88"/>
      <c r="G57" s="88"/>
      <c r="H57" s="89"/>
      <c r="I57" s="21">
        <f>SUM(I42:I56)</f>
        <v>0</v>
      </c>
      <c r="J57" s="113">
        <f>SUM(J42:J56)</f>
        <v>0</v>
      </c>
    </row>
    <row r="58" spans="1:12" x14ac:dyDescent="0.2">
      <c r="C58" s="92" t="s">
        <v>30</v>
      </c>
      <c r="D58" s="93"/>
      <c r="E58" s="93"/>
      <c r="F58" s="93"/>
      <c r="G58" s="93"/>
      <c r="H58" s="93"/>
      <c r="I58" s="93"/>
    </row>
    <row r="59" spans="1:12" ht="36" x14ac:dyDescent="0.2">
      <c r="A59" s="43" t="s">
        <v>369</v>
      </c>
      <c r="B59" s="44" t="s">
        <v>370</v>
      </c>
      <c r="C59" s="1" t="s">
        <v>1</v>
      </c>
      <c r="D59" s="1" t="s">
        <v>2</v>
      </c>
      <c r="E59" s="1" t="s">
        <v>3</v>
      </c>
      <c r="F59" s="8" t="s">
        <v>310</v>
      </c>
      <c r="G59" s="10" t="s">
        <v>241</v>
      </c>
      <c r="H59" s="9" t="s">
        <v>240</v>
      </c>
      <c r="I59" s="8" t="s">
        <v>242</v>
      </c>
      <c r="J59" s="10" t="s">
        <v>696</v>
      </c>
    </row>
    <row r="60" spans="1:12" x14ac:dyDescent="0.2">
      <c r="A60" s="63">
        <v>19499020</v>
      </c>
      <c r="B60" s="64">
        <v>9786192155667</v>
      </c>
      <c r="C60" s="2" t="s">
        <v>355</v>
      </c>
      <c r="D60" s="2" t="s">
        <v>4</v>
      </c>
      <c r="E60" s="2"/>
      <c r="F60" s="32">
        <v>44.500799999999998</v>
      </c>
      <c r="G60" s="101">
        <f t="shared" ref="G60:G74" si="14">F60/1.09</f>
        <v>40.826422018348616</v>
      </c>
      <c r="H60" s="16">
        <v>0</v>
      </c>
      <c r="I60" s="17">
        <f>F60*H60</f>
        <v>0</v>
      </c>
      <c r="J60" s="101">
        <f>I60/1.09</f>
        <v>0</v>
      </c>
    </row>
    <row r="61" spans="1:12" x14ac:dyDescent="0.2">
      <c r="A61" s="61">
        <v>29499037</v>
      </c>
      <c r="B61" s="62">
        <v>9789541816370</v>
      </c>
      <c r="C61" s="3" t="s">
        <v>356</v>
      </c>
      <c r="D61" s="3" t="s">
        <v>5</v>
      </c>
      <c r="E61" s="3"/>
      <c r="F61" s="31">
        <v>44.500799999999998</v>
      </c>
      <c r="G61" s="102">
        <f t="shared" si="14"/>
        <v>40.826422018348616</v>
      </c>
      <c r="H61" s="19">
        <v>0</v>
      </c>
      <c r="I61" s="20">
        <f>F61*H61</f>
        <v>0</v>
      </c>
      <c r="J61" s="102">
        <f t="shared" ref="J61:J62" si="15">I61/1.09</f>
        <v>0</v>
      </c>
    </row>
    <row r="62" spans="1:12" x14ac:dyDescent="0.2">
      <c r="A62" s="67">
        <v>39499002</v>
      </c>
      <c r="B62" s="68"/>
      <c r="C62" s="6" t="s">
        <v>357</v>
      </c>
      <c r="D62" s="6" t="s">
        <v>5</v>
      </c>
      <c r="E62" s="6"/>
      <c r="F62" s="85">
        <v>44.500799999999998</v>
      </c>
      <c r="G62" s="104">
        <f>F62/1.09</f>
        <v>40.826422018348616</v>
      </c>
      <c r="H62" s="22">
        <v>0</v>
      </c>
      <c r="I62" s="23">
        <f t="shared" si="6"/>
        <v>0</v>
      </c>
      <c r="J62" s="104">
        <f t="shared" si="15"/>
        <v>0</v>
      </c>
    </row>
    <row r="63" spans="1:12" s="36" customFormat="1" x14ac:dyDescent="0.2">
      <c r="A63" s="73">
        <v>49499022</v>
      </c>
      <c r="B63" s="74">
        <v>9786197669091</v>
      </c>
      <c r="C63" s="33" t="s">
        <v>359</v>
      </c>
      <c r="D63" s="33" t="s">
        <v>340</v>
      </c>
      <c r="E63" s="33"/>
      <c r="F63" s="55">
        <v>44.500799999999998</v>
      </c>
      <c r="G63" s="103">
        <f t="shared" si="14"/>
        <v>40.826422018348616</v>
      </c>
      <c r="H63" s="34">
        <v>0</v>
      </c>
      <c r="I63" s="35">
        <f t="shared" si="6"/>
        <v>0</v>
      </c>
      <c r="J63" s="103">
        <f>I63/1.09</f>
        <v>0</v>
      </c>
      <c r="L63" s="51"/>
    </row>
    <row r="64" spans="1:12" x14ac:dyDescent="0.2">
      <c r="A64" s="41">
        <v>19401006</v>
      </c>
      <c r="B64" s="37" t="s">
        <v>671</v>
      </c>
      <c r="C64" s="2" t="s">
        <v>31</v>
      </c>
      <c r="D64" s="2" t="s">
        <v>4</v>
      </c>
      <c r="E64" s="2" t="s">
        <v>7</v>
      </c>
      <c r="F64" s="32">
        <v>10.3</v>
      </c>
      <c r="G64" s="101">
        <f t="shared" si="14"/>
        <v>9.4495412844036704</v>
      </c>
      <c r="H64" s="16">
        <v>0</v>
      </c>
      <c r="I64" s="17">
        <f t="shared" si="6"/>
        <v>0</v>
      </c>
      <c r="J64" s="101">
        <f t="shared" ref="J64:J69" si="16">I64/1.09</f>
        <v>0</v>
      </c>
      <c r="K64" s="18"/>
    </row>
    <row r="65" spans="1:11" x14ac:dyDescent="0.2">
      <c r="A65" s="41">
        <v>19402005</v>
      </c>
      <c r="B65" s="37" t="s">
        <v>672</v>
      </c>
      <c r="C65" s="2" t="s">
        <v>32</v>
      </c>
      <c r="D65" s="2" t="s">
        <v>4</v>
      </c>
      <c r="E65" s="2" t="s">
        <v>9</v>
      </c>
      <c r="F65" s="32">
        <v>10.3</v>
      </c>
      <c r="G65" s="101">
        <f t="shared" si="14"/>
        <v>9.4495412844036704</v>
      </c>
      <c r="H65" s="16">
        <v>0</v>
      </c>
      <c r="I65" s="17">
        <f t="shared" si="6"/>
        <v>0</v>
      </c>
      <c r="J65" s="101">
        <f t="shared" si="16"/>
        <v>0</v>
      </c>
    </row>
    <row r="66" spans="1:11" x14ac:dyDescent="0.2">
      <c r="A66" s="41">
        <v>19403002</v>
      </c>
      <c r="B66" s="37" t="s">
        <v>673</v>
      </c>
      <c r="C66" s="2" t="s">
        <v>33</v>
      </c>
      <c r="D66" s="2" t="s">
        <v>4</v>
      </c>
      <c r="E66" s="2" t="s">
        <v>11</v>
      </c>
      <c r="F66" s="32">
        <v>13.3</v>
      </c>
      <c r="G66" s="101">
        <f t="shared" si="14"/>
        <v>12.20183486238532</v>
      </c>
      <c r="H66" s="16">
        <v>0</v>
      </c>
      <c r="I66" s="17">
        <f t="shared" si="6"/>
        <v>0</v>
      </c>
      <c r="J66" s="101">
        <f t="shared" si="16"/>
        <v>0</v>
      </c>
    </row>
    <row r="67" spans="1:11" x14ac:dyDescent="0.2">
      <c r="A67" s="41">
        <v>19404004</v>
      </c>
      <c r="B67" s="37" t="s">
        <v>674</v>
      </c>
      <c r="C67" s="2" t="s">
        <v>34</v>
      </c>
      <c r="D67" s="2" t="s">
        <v>4</v>
      </c>
      <c r="E67" s="2" t="s">
        <v>13</v>
      </c>
      <c r="F67" s="32">
        <v>5.2</v>
      </c>
      <c r="G67" s="101">
        <f t="shared" si="14"/>
        <v>4.7706422018348622</v>
      </c>
      <c r="H67" s="16">
        <v>0</v>
      </c>
      <c r="I67" s="17">
        <f t="shared" si="6"/>
        <v>0</v>
      </c>
      <c r="J67" s="101">
        <f t="shared" si="16"/>
        <v>0</v>
      </c>
    </row>
    <row r="68" spans="1:11" x14ac:dyDescent="0.2">
      <c r="A68" s="41">
        <v>19405003</v>
      </c>
      <c r="B68" s="37" t="s">
        <v>675</v>
      </c>
      <c r="C68" s="2" t="s">
        <v>35</v>
      </c>
      <c r="D68" s="2" t="s">
        <v>4</v>
      </c>
      <c r="E68" s="2" t="s">
        <v>15</v>
      </c>
      <c r="F68" s="32">
        <v>10.199999999999999</v>
      </c>
      <c r="G68" s="101">
        <f t="shared" si="14"/>
        <v>9.3577981651376128</v>
      </c>
      <c r="H68" s="16">
        <v>0</v>
      </c>
      <c r="I68" s="17">
        <f t="shared" si="6"/>
        <v>0</v>
      </c>
      <c r="J68" s="101">
        <f t="shared" si="16"/>
        <v>0</v>
      </c>
    </row>
    <row r="69" spans="1:11" x14ac:dyDescent="0.2">
      <c r="A69" s="41">
        <v>19406001</v>
      </c>
      <c r="B69" s="37" t="s">
        <v>676</v>
      </c>
      <c r="C69" s="2" t="s">
        <v>36</v>
      </c>
      <c r="D69" s="2" t="s">
        <v>4</v>
      </c>
      <c r="E69" s="2" t="s">
        <v>17</v>
      </c>
      <c r="F69" s="32">
        <v>10.199999999999999</v>
      </c>
      <c r="G69" s="101">
        <f t="shared" si="14"/>
        <v>9.3577981651376128</v>
      </c>
      <c r="H69" s="16">
        <v>0</v>
      </c>
      <c r="I69" s="17">
        <f t="shared" si="6"/>
        <v>0</v>
      </c>
      <c r="J69" s="101">
        <f t="shared" si="16"/>
        <v>0</v>
      </c>
    </row>
    <row r="70" spans="1:11" x14ac:dyDescent="0.2">
      <c r="A70" s="41">
        <v>29401005</v>
      </c>
      <c r="B70" s="37" t="s">
        <v>683</v>
      </c>
      <c r="C70" s="3" t="s">
        <v>37</v>
      </c>
      <c r="D70" s="3" t="s">
        <v>5</v>
      </c>
      <c r="E70" s="3" t="s">
        <v>19</v>
      </c>
      <c r="F70" s="31">
        <v>14.8</v>
      </c>
      <c r="G70" s="102">
        <f t="shared" si="14"/>
        <v>13.577981651376147</v>
      </c>
      <c r="H70" s="19">
        <v>0</v>
      </c>
      <c r="I70" s="20">
        <f t="shared" si="6"/>
        <v>0</v>
      </c>
      <c r="J70" s="102">
        <f t="shared" ref="J70:J79" si="17">I70/1.09</f>
        <v>0</v>
      </c>
      <c r="K70" s="18"/>
    </row>
    <row r="71" spans="1:11" x14ac:dyDescent="0.2">
      <c r="A71" s="41">
        <v>29402005</v>
      </c>
      <c r="B71" s="37" t="s">
        <v>684</v>
      </c>
      <c r="C71" s="3" t="s">
        <v>38</v>
      </c>
      <c r="D71" s="3" t="s">
        <v>5</v>
      </c>
      <c r="E71" s="3" t="s">
        <v>21</v>
      </c>
      <c r="F71" s="31">
        <v>12.2</v>
      </c>
      <c r="G71" s="102">
        <f t="shared" si="14"/>
        <v>11.192660550458713</v>
      </c>
      <c r="H71" s="19">
        <v>0</v>
      </c>
      <c r="I71" s="20">
        <f t="shared" si="6"/>
        <v>0</v>
      </c>
      <c r="J71" s="102">
        <f t="shared" si="17"/>
        <v>0</v>
      </c>
    </row>
    <row r="72" spans="1:11" x14ac:dyDescent="0.2">
      <c r="A72" s="41">
        <v>29403001</v>
      </c>
      <c r="B72" s="37" t="s">
        <v>685</v>
      </c>
      <c r="C72" s="3" t="s">
        <v>39</v>
      </c>
      <c r="D72" s="3" t="s">
        <v>5</v>
      </c>
      <c r="E72" s="3" t="s">
        <v>25</v>
      </c>
      <c r="F72" s="31">
        <v>9.4</v>
      </c>
      <c r="G72" s="102">
        <f t="shared" si="14"/>
        <v>8.6238532110091732</v>
      </c>
      <c r="H72" s="19">
        <v>0</v>
      </c>
      <c r="I72" s="20">
        <f t="shared" si="6"/>
        <v>0</v>
      </c>
      <c r="J72" s="102">
        <f t="shared" si="17"/>
        <v>0</v>
      </c>
    </row>
    <row r="73" spans="1:11" x14ac:dyDescent="0.2">
      <c r="A73" s="41">
        <v>29404005</v>
      </c>
      <c r="B73" s="37" t="s">
        <v>686</v>
      </c>
      <c r="C73" s="3" t="s">
        <v>40</v>
      </c>
      <c r="D73" s="3" t="s">
        <v>5</v>
      </c>
      <c r="E73" s="3" t="s">
        <v>29</v>
      </c>
      <c r="F73" s="31">
        <v>3.8</v>
      </c>
      <c r="G73" s="102">
        <f t="shared" si="14"/>
        <v>3.4862385321100913</v>
      </c>
      <c r="H73" s="19">
        <v>0</v>
      </c>
      <c r="I73" s="20">
        <f t="shared" si="6"/>
        <v>0</v>
      </c>
      <c r="J73" s="102">
        <f t="shared" si="17"/>
        <v>0</v>
      </c>
    </row>
    <row r="74" spans="1:11" x14ac:dyDescent="0.2">
      <c r="A74" s="41">
        <v>29405004</v>
      </c>
      <c r="B74" s="37" t="s">
        <v>687</v>
      </c>
      <c r="C74" s="3" t="s">
        <v>41</v>
      </c>
      <c r="D74" s="3" t="s">
        <v>5</v>
      </c>
      <c r="E74" s="3" t="s">
        <v>23</v>
      </c>
      <c r="F74" s="31">
        <v>6.9</v>
      </c>
      <c r="G74" s="102">
        <f t="shared" si="14"/>
        <v>6.330275229357798</v>
      </c>
      <c r="H74" s="19">
        <v>0</v>
      </c>
      <c r="I74" s="20">
        <f t="shared" si="6"/>
        <v>0</v>
      </c>
      <c r="J74" s="102">
        <f t="shared" si="17"/>
        <v>0</v>
      </c>
    </row>
    <row r="75" spans="1:11" x14ac:dyDescent="0.2">
      <c r="A75" s="41">
        <v>29406001</v>
      </c>
      <c r="B75" s="37" t="s">
        <v>688</v>
      </c>
      <c r="C75" s="3" t="s">
        <v>42</v>
      </c>
      <c r="D75" s="3" t="s">
        <v>5</v>
      </c>
      <c r="E75" s="3" t="s">
        <v>27</v>
      </c>
      <c r="F75" s="31">
        <v>12.4</v>
      </c>
      <c r="G75" s="102">
        <f t="shared" ref="G75:G79" si="18">F75/1.09</f>
        <v>11.376146788990825</v>
      </c>
      <c r="H75" s="19">
        <v>0</v>
      </c>
      <c r="I75" s="20">
        <f t="shared" ref="I75:I79" si="19">F75*H75</f>
        <v>0</v>
      </c>
      <c r="J75" s="102">
        <f t="shared" si="17"/>
        <v>0</v>
      </c>
    </row>
    <row r="76" spans="1:11" x14ac:dyDescent="0.2">
      <c r="A76" s="41">
        <v>19401007</v>
      </c>
      <c r="B76" s="37" t="s">
        <v>689</v>
      </c>
      <c r="C76" s="11" t="s">
        <v>332</v>
      </c>
      <c r="D76" s="11" t="s">
        <v>4</v>
      </c>
      <c r="E76" s="11" t="s">
        <v>328</v>
      </c>
      <c r="F76" s="12">
        <v>16</v>
      </c>
      <c r="G76" s="105">
        <f t="shared" si="18"/>
        <v>14.678899082568806</v>
      </c>
      <c r="H76" s="24">
        <v>0</v>
      </c>
      <c r="I76" s="25">
        <f t="shared" si="19"/>
        <v>0</v>
      </c>
      <c r="J76" s="104">
        <f t="shared" si="17"/>
        <v>0</v>
      </c>
      <c r="K76" s="18"/>
    </row>
    <row r="77" spans="1:11" x14ac:dyDescent="0.2">
      <c r="A77" s="41">
        <v>29402006</v>
      </c>
      <c r="B77" s="37" t="s">
        <v>690</v>
      </c>
      <c r="C77" s="11" t="s">
        <v>333</v>
      </c>
      <c r="D77" s="11" t="s">
        <v>5</v>
      </c>
      <c r="E77" s="11" t="s">
        <v>329</v>
      </c>
      <c r="F77" s="12">
        <v>14.5</v>
      </c>
      <c r="G77" s="105">
        <f t="shared" si="18"/>
        <v>13.302752293577981</v>
      </c>
      <c r="H77" s="24">
        <v>0</v>
      </c>
      <c r="I77" s="25">
        <f t="shared" si="19"/>
        <v>0</v>
      </c>
      <c r="J77" s="104">
        <f t="shared" si="17"/>
        <v>0</v>
      </c>
    </row>
    <row r="78" spans="1:11" x14ac:dyDescent="0.2">
      <c r="A78" s="41">
        <v>19403003</v>
      </c>
      <c r="B78" s="37" t="s">
        <v>691</v>
      </c>
      <c r="C78" s="11" t="s">
        <v>334</v>
      </c>
      <c r="D78" s="11" t="s">
        <v>4</v>
      </c>
      <c r="E78" s="11" t="s">
        <v>330</v>
      </c>
      <c r="F78" s="12">
        <v>14.5</v>
      </c>
      <c r="G78" s="105">
        <f t="shared" si="18"/>
        <v>13.302752293577981</v>
      </c>
      <c r="H78" s="24">
        <v>0</v>
      </c>
      <c r="I78" s="25">
        <f t="shared" si="19"/>
        <v>0</v>
      </c>
      <c r="J78" s="104">
        <f t="shared" si="17"/>
        <v>0</v>
      </c>
    </row>
    <row r="79" spans="1:11" x14ac:dyDescent="0.2">
      <c r="A79" s="41">
        <v>29499038</v>
      </c>
      <c r="B79" s="37" t="s">
        <v>692</v>
      </c>
      <c r="C79" s="11" t="s">
        <v>335</v>
      </c>
      <c r="D79" s="11" t="s">
        <v>5</v>
      </c>
      <c r="E79" s="11" t="s">
        <v>331</v>
      </c>
      <c r="F79" s="12">
        <v>14.5</v>
      </c>
      <c r="G79" s="105">
        <f t="shared" si="18"/>
        <v>13.302752293577981</v>
      </c>
      <c r="H79" s="24">
        <v>0</v>
      </c>
      <c r="I79" s="25">
        <f t="shared" si="19"/>
        <v>0</v>
      </c>
      <c r="J79" s="104">
        <f t="shared" si="17"/>
        <v>0</v>
      </c>
    </row>
    <row r="80" spans="1:11" x14ac:dyDescent="0.2">
      <c r="C80" s="90"/>
      <c r="D80" s="91"/>
      <c r="E80" s="87" t="s">
        <v>238</v>
      </c>
      <c r="F80" s="88"/>
      <c r="G80" s="88"/>
      <c r="H80" s="89"/>
      <c r="I80" s="21">
        <f>SUM(I60:I79)</f>
        <v>0</v>
      </c>
      <c r="J80" s="113">
        <f t="shared" ref="J80" si="20">SUM(J60:J79)</f>
        <v>0</v>
      </c>
    </row>
    <row r="81" spans="1:10" ht="15.75" customHeight="1" x14ac:dyDescent="0.2">
      <c r="C81" s="95" t="s">
        <v>724</v>
      </c>
      <c r="D81" s="96"/>
      <c r="E81" s="96"/>
      <c r="F81" s="96"/>
      <c r="G81" s="96"/>
      <c r="H81" s="96"/>
      <c r="I81" s="97"/>
    </row>
    <row r="82" spans="1:10" x14ac:dyDescent="0.2">
      <c r="C82" s="92" t="s">
        <v>43</v>
      </c>
      <c r="D82" s="93"/>
      <c r="E82" s="93"/>
      <c r="F82" s="93"/>
      <c r="G82" s="93"/>
      <c r="H82" s="93"/>
      <c r="I82" s="93"/>
    </row>
    <row r="83" spans="1:10" ht="36" x14ac:dyDescent="0.2">
      <c r="A83" s="43" t="s">
        <v>369</v>
      </c>
      <c r="B83" s="44" t="s">
        <v>370</v>
      </c>
      <c r="C83" s="1" t="s">
        <v>1</v>
      </c>
      <c r="D83" s="1" t="s">
        <v>2</v>
      </c>
      <c r="E83" s="1" t="s">
        <v>3</v>
      </c>
      <c r="F83" s="8" t="s">
        <v>310</v>
      </c>
      <c r="G83" s="10" t="s">
        <v>241</v>
      </c>
      <c r="H83" s="9" t="s">
        <v>240</v>
      </c>
      <c r="I83" s="8" t="s">
        <v>242</v>
      </c>
      <c r="J83" s="10" t="s">
        <v>696</v>
      </c>
    </row>
    <row r="84" spans="1:10" x14ac:dyDescent="0.2">
      <c r="A84" s="69">
        <v>10101001</v>
      </c>
      <c r="B84" s="70" t="s">
        <v>371</v>
      </c>
      <c r="C84" s="2" t="s">
        <v>46</v>
      </c>
      <c r="D84" s="2" t="s">
        <v>4</v>
      </c>
      <c r="E84" s="2" t="s">
        <v>48</v>
      </c>
      <c r="F84" s="32">
        <v>7.1</v>
      </c>
      <c r="G84" s="101">
        <f t="shared" ref="G84:G136" si="21">F84/1.09</f>
        <v>6.5137614678899078</v>
      </c>
      <c r="H84" s="16">
        <v>0</v>
      </c>
      <c r="I84" s="17">
        <f t="shared" si="6"/>
        <v>0</v>
      </c>
      <c r="J84" s="101">
        <f t="shared" ref="J84:J107" si="22">I84/1.09</f>
        <v>0</v>
      </c>
    </row>
    <row r="85" spans="1:10" x14ac:dyDescent="0.2">
      <c r="A85" s="69" t="s">
        <v>576</v>
      </c>
      <c r="B85" s="70"/>
      <c r="C85" s="2" t="s">
        <v>47</v>
      </c>
      <c r="D85" s="2" t="s">
        <v>4</v>
      </c>
      <c r="E85" s="2" t="s">
        <v>48</v>
      </c>
      <c r="F85" s="32">
        <v>0.25</v>
      </c>
      <c r="G85" s="101">
        <f t="shared" si="21"/>
        <v>0.2293577981651376</v>
      </c>
      <c r="H85" s="16">
        <v>0</v>
      </c>
      <c r="I85" s="17">
        <f t="shared" si="6"/>
        <v>0</v>
      </c>
      <c r="J85" s="101">
        <f t="shared" si="22"/>
        <v>0</v>
      </c>
    </row>
    <row r="86" spans="1:10" x14ac:dyDescent="0.2">
      <c r="A86" s="69">
        <v>10101003</v>
      </c>
      <c r="B86" s="70" t="s">
        <v>373</v>
      </c>
      <c r="C86" s="2" t="s">
        <v>49</v>
      </c>
      <c r="D86" s="2" t="s">
        <v>4</v>
      </c>
      <c r="E86" s="2" t="s">
        <v>50</v>
      </c>
      <c r="F86" s="32">
        <v>2.2000000000000002</v>
      </c>
      <c r="G86" s="101">
        <f t="shared" si="21"/>
        <v>2.0183486238532109</v>
      </c>
      <c r="H86" s="16">
        <v>0</v>
      </c>
      <c r="I86" s="17">
        <f t="shared" si="6"/>
        <v>0</v>
      </c>
      <c r="J86" s="101">
        <f t="shared" si="22"/>
        <v>0</v>
      </c>
    </row>
    <row r="87" spans="1:10" x14ac:dyDescent="0.2">
      <c r="A87" s="69">
        <v>10101004</v>
      </c>
      <c r="B87" s="70" t="s">
        <v>374</v>
      </c>
      <c r="C87" s="2" t="s">
        <v>51</v>
      </c>
      <c r="D87" s="2" t="s">
        <v>4</v>
      </c>
      <c r="E87" s="2" t="s">
        <v>50</v>
      </c>
      <c r="F87" s="32">
        <v>3.5</v>
      </c>
      <c r="G87" s="101">
        <f t="shared" si="21"/>
        <v>3.2110091743119265</v>
      </c>
      <c r="H87" s="16">
        <v>0</v>
      </c>
      <c r="I87" s="17">
        <f t="shared" si="6"/>
        <v>0</v>
      </c>
      <c r="J87" s="101">
        <f t="shared" si="22"/>
        <v>0</v>
      </c>
    </row>
    <row r="88" spans="1:10" x14ac:dyDescent="0.2">
      <c r="A88" s="69">
        <v>10101005</v>
      </c>
      <c r="B88" s="70" t="s">
        <v>375</v>
      </c>
      <c r="C88" s="2" t="s">
        <v>52</v>
      </c>
      <c r="D88" s="2" t="s">
        <v>4</v>
      </c>
      <c r="E88" s="2" t="s">
        <v>53</v>
      </c>
      <c r="F88" s="32">
        <v>2.75</v>
      </c>
      <c r="G88" s="101">
        <f t="shared" si="21"/>
        <v>2.5229357798165135</v>
      </c>
      <c r="H88" s="16">
        <v>0</v>
      </c>
      <c r="I88" s="17">
        <f t="shared" si="6"/>
        <v>0</v>
      </c>
      <c r="J88" s="101">
        <f t="shared" si="22"/>
        <v>0</v>
      </c>
    </row>
    <row r="89" spans="1:10" x14ac:dyDescent="0.2">
      <c r="A89" s="69">
        <v>10101002</v>
      </c>
      <c r="B89" s="70" t="s">
        <v>372</v>
      </c>
      <c r="C89" s="2" t="s">
        <v>54</v>
      </c>
      <c r="D89" s="2" t="s">
        <v>4</v>
      </c>
      <c r="E89" s="2" t="s">
        <v>48</v>
      </c>
      <c r="F89" s="32">
        <v>6.3</v>
      </c>
      <c r="G89" s="101">
        <f t="shared" si="21"/>
        <v>5.7798165137614674</v>
      </c>
      <c r="H89" s="16">
        <v>0</v>
      </c>
      <c r="I89" s="17">
        <f t="shared" si="6"/>
        <v>0</v>
      </c>
      <c r="J89" s="101">
        <f t="shared" si="22"/>
        <v>0</v>
      </c>
    </row>
    <row r="90" spans="1:10" x14ac:dyDescent="0.2">
      <c r="A90" s="69" t="s">
        <v>579</v>
      </c>
      <c r="B90" s="70"/>
      <c r="C90" s="2" t="s">
        <v>55</v>
      </c>
      <c r="D90" s="2" t="s">
        <v>4</v>
      </c>
      <c r="E90" s="2" t="s">
        <v>48</v>
      </c>
      <c r="F90" s="32">
        <v>0.16</v>
      </c>
      <c r="G90" s="101">
        <f t="shared" si="21"/>
        <v>0.14678899082568805</v>
      </c>
      <c r="H90" s="16">
        <v>0</v>
      </c>
      <c r="I90" s="17">
        <f t="shared" si="6"/>
        <v>0</v>
      </c>
      <c r="J90" s="101">
        <f t="shared" si="22"/>
        <v>0</v>
      </c>
    </row>
    <row r="91" spans="1:10" x14ac:dyDescent="0.2">
      <c r="A91" s="69">
        <v>10101006</v>
      </c>
      <c r="B91" s="70" t="s">
        <v>376</v>
      </c>
      <c r="C91" s="2" t="s">
        <v>56</v>
      </c>
      <c r="D91" s="2" t="s">
        <v>4</v>
      </c>
      <c r="E91" s="2" t="s">
        <v>57</v>
      </c>
      <c r="F91" s="32">
        <v>2.65</v>
      </c>
      <c r="G91" s="101">
        <f t="shared" si="21"/>
        <v>2.4311926605504586</v>
      </c>
      <c r="H91" s="16">
        <v>0</v>
      </c>
      <c r="I91" s="17">
        <f t="shared" si="6"/>
        <v>0</v>
      </c>
      <c r="J91" s="101">
        <f t="shared" si="22"/>
        <v>0</v>
      </c>
    </row>
    <row r="92" spans="1:10" x14ac:dyDescent="0.2">
      <c r="A92" s="65">
        <v>20101002</v>
      </c>
      <c r="B92" s="66" t="s">
        <v>432</v>
      </c>
      <c r="C92" s="3" t="s">
        <v>58</v>
      </c>
      <c r="D92" s="3" t="s">
        <v>5</v>
      </c>
      <c r="E92" s="3" t="s">
        <v>60</v>
      </c>
      <c r="F92" s="31">
        <v>7.1</v>
      </c>
      <c r="G92" s="102">
        <f t="shared" si="21"/>
        <v>6.5137614678899078</v>
      </c>
      <c r="H92" s="19">
        <v>0</v>
      </c>
      <c r="I92" s="20">
        <f t="shared" si="6"/>
        <v>0</v>
      </c>
      <c r="J92" s="102">
        <f t="shared" si="22"/>
        <v>0</v>
      </c>
    </row>
    <row r="93" spans="1:10" x14ac:dyDescent="0.2">
      <c r="A93" s="65" t="s">
        <v>578</v>
      </c>
      <c r="B93" s="66"/>
      <c r="C93" s="3" t="s">
        <v>59</v>
      </c>
      <c r="D93" s="3" t="s">
        <v>5</v>
      </c>
      <c r="E93" s="3" t="s">
        <v>60</v>
      </c>
      <c r="F93" s="31">
        <v>0.25</v>
      </c>
      <c r="G93" s="102">
        <f t="shared" si="21"/>
        <v>0.2293577981651376</v>
      </c>
      <c r="H93" s="19">
        <v>0</v>
      </c>
      <c r="I93" s="20">
        <f t="shared" si="6"/>
        <v>0</v>
      </c>
      <c r="J93" s="102">
        <f t="shared" si="22"/>
        <v>0</v>
      </c>
    </row>
    <row r="94" spans="1:10" x14ac:dyDescent="0.2">
      <c r="A94" s="65">
        <v>20101009</v>
      </c>
      <c r="B94" s="66" t="s">
        <v>435</v>
      </c>
      <c r="C94" s="3" t="s">
        <v>61</v>
      </c>
      <c r="D94" s="3" t="s">
        <v>5</v>
      </c>
      <c r="E94" s="3" t="s">
        <v>60</v>
      </c>
      <c r="F94" s="31">
        <v>2.2000000000000002</v>
      </c>
      <c r="G94" s="102">
        <f t="shared" si="21"/>
        <v>2.0183486238532109</v>
      </c>
      <c r="H94" s="19">
        <v>0</v>
      </c>
      <c r="I94" s="20">
        <f t="shared" si="6"/>
        <v>0</v>
      </c>
      <c r="J94" s="102">
        <f t="shared" si="22"/>
        <v>0</v>
      </c>
    </row>
    <row r="95" spans="1:10" x14ac:dyDescent="0.2">
      <c r="A95" s="65">
        <v>20101010</v>
      </c>
      <c r="B95" s="66" t="s">
        <v>436</v>
      </c>
      <c r="C95" s="3" t="s">
        <v>62</v>
      </c>
      <c r="D95" s="3" t="s">
        <v>5</v>
      </c>
      <c r="E95" s="3" t="s">
        <v>60</v>
      </c>
      <c r="F95" s="31">
        <v>3.5</v>
      </c>
      <c r="G95" s="102">
        <f t="shared" si="21"/>
        <v>3.2110091743119265</v>
      </c>
      <c r="H95" s="19">
        <v>0</v>
      </c>
      <c r="I95" s="20">
        <f t="shared" si="6"/>
        <v>0</v>
      </c>
      <c r="J95" s="102">
        <f t="shared" si="22"/>
        <v>0</v>
      </c>
    </row>
    <row r="96" spans="1:10" x14ac:dyDescent="0.2">
      <c r="A96" s="65">
        <v>20101011</v>
      </c>
      <c r="B96" s="66" t="s">
        <v>437</v>
      </c>
      <c r="C96" s="3" t="s">
        <v>63</v>
      </c>
      <c r="D96" s="3" t="s">
        <v>5</v>
      </c>
      <c r="E96" s="3" t="s">
        <v>60</v>
      </c>
      <c r="F96" s="31">
        <v>2.75</v>
      </c>
      <c r="G96" s="102">
        <f t="shared" si="21"/>
        <v>2.5229357798165135</v>
      </c>
      <c r="H96" s="19">
        <v>0</v>
      </c>
      <c r="I96" s="20">
        <f t="shared" si="6"/>
        <v>0</v>
      </c>
      <c r="J96" s="102">
        <f t="shared" si="22"/>
        <v>0</v>
      </c>
    </row>
    <row r="97" spans="1:10" x14ac:dyDescent="0.2">
      <c r="A97" s="65">
        <v>20101006</v>
      </c>
      <c r="B97" s="66" t="s">
        <v>434</v>
      </c>
      <c r="C97" s="3" t="s">
        <v>64</v>
      </c>
      <c r="D97" s="3" t="s">
        <v>5</v>
      </c>
      <c r="E97" s="3" t="s">
        <v>60</v>
      </c>
      <c r="F97" s="31">
        <v>6.3</v>
      </c>
      <c r="G97" s="102">
        <f t="shared" si="21"/>
        <v>5.7798165137614674</v>
      </c>
      <c r="H97" s="19">
        <v>0</v>
      </c>
      <c r="I97" s="20">
        <f t="shared" si="6"/>
        <v>0</v>
      </c>
      <c r="J97" s="102">
        <f t="shared" si="22"/>
        <v>0</v>
      </c>
    </row>
    <row r="98" spans="1:10" x14ac:dyDescent="0.2">
      <c r="A98" s="65" t="s">
        <v>581</v>
      </c>
      <c r="B98" s="66"/>
      <c r="C98" s="3" t="s">
        <v>65</v>
      </c>
      <c r="D98" s="3" t="s">
        <v>5</v>
      </c>
      <c r="E98" s="3" t="s">
        <v>60</v>
      </c>
      <c r="F98" s="31">
        <v>0.16</v>
      </c>
      <c r="G98" s="102">
        <f t="shared" si="21"/>
        <v>0.14678899082568805</v>
      </c>
      <c r="H98" s="19">
        <v>0</v>
      </c>
      <c r="I98" s="20">
        <f t="shared" si="6"/>
        <v>0</v>
      </c>
      <c r="J98" s="102">
        <f t="shared" si="22"/>
        <v>0</v>
      </c>
    </row>
    <row r="99" spans="1:10" x14ac:dyDescent="0.2">
      <c r="A99" s="65">
        <v>20101022</v>
      </c>
      <c r="B99" s="66" t="s">
        <v>442</v>
      </c>
      <c r="C99" s="3" t="s">
        <v>66</v>
      </c>
      <c r="D99" s="3" t="s">
        <v>5</v>
      </c>
      <c r="E99" s="3" t="s">
        <v>67</v>
      </c>
      <c r="F99" s="31">
        <v>2.65</v>
      </c>
      <c r="G99" s="102">
        <f t="shared" si="21"/>
        <v>2.4311926605504586</v>
      </c>
      <c r="H99" s="19">
        <v>0</v>
      </c>
      <c r="I99" s="20">
        <f t="shared" si="6"/>
        <v>0</v>
      </c>
      <c r="J99" s="102">
        <f t="shared" si="22"/>
        <v>0</v>
      </c>
    </row>
    <row r="100" spans="1:10" x14ac:dyDescent="0.2">
      <c r="A100" s="65">
        <v>20101001</v>
      </c>
      <c r="B100" s="66" t="s">
        <v>431</v>
      </c>
      <c r="C100" s="3" t="s">
        <v>68</v>
      </c>
      <c r="D100" s="3" t="s">
        <v>5</v>
      </c>
      <c r="E100" s="3" t="s">
        <v>70</v>
      </c>
      <c r="F100" s="31">
        <v>7.1</v>
      </c>
      <c r="G100" s="102">
        <f t="shared" si="21"/>
        <v>6.5137614678899078</v>
      </c>
      <c r="H100" s="19">
        <v>0</v>
      </c>
      <c r="I100" s="20">
        <f t="shared" si="6"/>
        <v>0</v>
      </c>
      <c r="J100" s="102">
        <f t="shared" si="22"/>
        <v>0</v>
      </c>
    </row>
    <row r="101" spans="1:10" x14ac:dyDescent="0.2">
      <c r="A101" s="65" t="s">
        <v>577</v>
      </c>
      <c r="B101" s="66"/>
      <c r="C101" s="3" t="s">
        <v>69</v>
      </c>
      <c r="D101" s="3" t="s">
        <v>5</v>
      </c>
      <c r="E101" s="3" t="s">
        <v>70</v>
      </c>
      <c r="F101" s="31">
        <v>0.25</v>
      </c>
      <c r="G101" s="102">
        <f t="shared" si="21"/>
        <v>0.2293577981651376</v>
      </c>
      <c r="H101" s="19">
        <v>0</v>
      </c>
      <c r="I101" s="20">
        <f t="shared" si="6"/>
        <v>0</v>
      </c>
      <c r="J101" s="102">
        <f t="shared" si="22"/>
        <v>0</v>
      </c>
    </row>
    <row r="102" spans="1:10" x14ac:dyDescent="0.2">
      <c r="A102" s="65">
        <v>20101013</v>
      </c>
      <c r="B102" s="66" t="s">
        <v>438</v>
      </c>
      <c r="C102" s="3" t="s">
        <v>71</v>
      </c>
      <c r="D102" s="3" t="s">
        <v>5</v>
      </c>
      <c r="E102" s="3" t="s">
        <v>70</v>
      </c>
      <c r="F102" s="31">
        <v>2.2000000000000002</v>
      </c>
      <c r="G102" s="102">
        <f t="shared" si="21"/>
        <v>2.0183486238532109</v>
      </c>
      <c r="H102" s="19">
        <v>0</v>
      </c>
      <c r="I102" s="20">
        <f t="shared" si="6"/>
        <v>0</v>
      </c>
      <c r="J102" s="102">
        <f t="shared" si="22"/>
        <v>0</v>
      </c>
    </row>
    <row r="103" spans="1:10" x14ac:dyDescent="0.2">
      <c r="A103" s="65">
        <v>20101014</v>
      </c>
      <c r="B103" s="66" t="s">
        <v>439</v>
      </c>
      <c r="C103" s="3" t="s">
        <v>72</v>
      </c>
      <c r="D103" s="3" t="s">
        <v>5</v>
      </c>
      <c r="E103" s="3" t="s">
        <v>70</v>
      </c>
      <c r="F103" s="31">
        <v>3.5</v>
      </c>
      <c r="G103" s="102">
        <f t="shared" si="21"/>
        <v>3.2110091743119265</v>
      </c>
      <c r="H103" s="19">
        <v>0</v>
      </c>
      <c r="I103" s="20">
        <f t="shared" ref="I103:I167" si="23">F103*H103</f>
        <v>0</v>
      </c>
      <c r="J103" s="102">
        <f t="shared" si="22"/>
        <v>0</v>
      </c>
    </row>
    <row r="104" spans="1:10" x14ac:dyDescent="0.2">
      <c r="A104" s="65">
        <v>20101012</v>
      </c>
      <c r="B104" s="66" t="s">
        <v>440</v>
      </c>
      <c r="C104" s="3" t="s">
        <v>73</v>
      </c>
      <c r="D104" s="3" t="s">
        <v>5</v>
      </c>
      <c r="E104" s="3" t="s">
        <v>70</v>
      </c>
      <c r="F104" s="31">
        <v>2.75</v>
      </c>
      <c r="G104" s="102">
        <f t="shared" si="21"/>
        <v>2.5229357798165135</v>
      </c>
      <c r="H104" s="19">
        <v>0</v>
      </c>
      <c r="I104" s="20">
        <f t="shared" si="23"/>
        <v>0</v>
      </c>
      <c r="J104" s="102">
        <f t="shared" si="22"/>
        <v>0</v>
      </c>
    </row>
    <row r="105" spans="1:10" x14ac:dyDescent="0.2">
      <c r="A105" s="65">
        <v>20101005</v>
      </c>
      <c r="B105" s="66" t="s">
        <v>433</v>
      </c>
      <c r="C105" s="3" t="s">
        <v>74</v>
      </c>
      <c r="D105" s="3" t="s">
        <v>5</v>
      </c>
      <c r="E105" s="3" t="s">
        <v>70</v>
      </c>
      <c r="F105" s="31">
        <v>6.3</v>
      </c>
      <c r="G105" s="102">
        <f t="shared" si="21"/>
        <v>5.7798165137614674</v>
      </c>
      <c r="H105" s="19">
        <v>0</v>
      </c>
      <c r="I105" s="20">
        <f t="shared" si="23"/>
        <v>0</v>
      </c>
      <c r="J105" s="102">
        <f t="shared" si="22"/>
        <v>0</v>
      </c>
    </row>
    <row r="106" spans="1:10" x14ac:dyDescent="0.2">
      <c r="A106" s="65" t="s">
        <v>580</v>
      </c>
      <c r="B106" s="66"/>
      <c r="C106" s="3" t="s">
        <v>75</v>
      </c>
      <c r="D106" s="3" t="s">
        <v>5</v>
      </c>
      <c r="E106" s="3" t="s">
        <v>70</v>
      </c>
      <c r="F106" s="31">
        <v>0.16</v>
      </c>
      <c r="G106" s="102">
        <f t="shared" si="21"/>
        <v>0.14678899082568805</v>
      </c>
      <c r="H106" s="19">
        <v>0</v>
      </c>
      <c r="I106" s="20">
        <f t="shared" si="23"/>
        <v>0</v>
      </c>
      <c r="J106" s="102">
        <f t="shared" si="22"/>
        <v>0</v>
      </c>
    </row>
    <row r="107" spans="1:10" x14ac:dyDescent="0.2">
      <c r="A107" s="65">
        <v>20101015</v>
      </c>
      <c r="B107" s="66" t="s">
        <v>441</v>
      </c>
      <c r="C107" s="3" t="s">
        <v>76</v>
      </c>
      <c r="D107" s="3" t="s">
        <v>5</v>
      </c>
      <c r="E107" s="3" t="s">
        <v>70</v>
      </c>
      <c r="F107" s="31">
        <v>2.65</v>
      </c>
      <c r="G107" s="102">
        <f t="shared" si="21"/>
        <v>2.4311926605504586</v>
      </c>
      <c r="H107" s="19">
        <v>0</v>
      </c>
      <c r="I107" s="20">
        <f t="shared" si="23"/>
        <v>0</v>
      </c>
      <c r="J107" s="102">
        <f t="shared" si="22"/>
        <v>0</v>
      </c>
    </row>
    <row r="108" spans="1:10" x14ac:dyDescent="0.2">
      <c r="A108" s="69">
        <v>10102001</v>
      </c>
      <c r="B108" s="70" t="s">
        <v>377</v>
      </c>
      <c r="C108" s="2" t="s">
        <v>77</v>
      </c>
      <c r="D108" s="2" t="s">
        <v>4</v>
      </c>
      <c r="E108" s="2" t="s">
        <v>79</v>
      </c>
      <c r="F108" s="32">
        <v>10.5</v>
      </c>
      <c r="G108" s="101">
        <f t="shared" si="21"/>
        <v>9.6330275229357785</v>
      </c>
      <c r="H108" s="16">
        <v>0</v>
      </c>
      <c r="I108" s="17">
        <f t="shared" si="23"/>
        <v>0</v>
      </c>
      <c r="J108" s="101">
        <f t="shared" ref="J108:J117" si="24">I108/1.09</f>
        <v>0</v>
      </c>
    </row>
    <row r="109" spans="1:10" x14ac:dyDescent="0.2">
      <c r="A109" s="69" t="s">
        <v>582</v>
      </c>
      <c r="B109" s="70"/>
      <c r="C109" s="2" t="s">
        <v>78</v>
      </c>
      <c r="D109" s="2" t="s">
        <v>4</v>
      </c>
      <c r="E109" s="2" t="s">
        <v>79</v>
      </c>
      <c r="F109" s="32">
        <v>0.54</v>
      </c>
      <c r="G109" s="101">
        <f t="shared" si="21"/>
        <v>0.49541284403669722</v>
      </c>
      <c r="H109" s="16">
        <v>0</v>
      </c>
      <c r="I109" s="17">
        <f t="shared" si="23"/>
        <v>0</v>
      </c>
      <c r="J109" s="101">
        <f t="shared" si="24"/>
        <v>0</v>
      </c>
    </row>
    <row r="110" spans="1:10" x14ac:dyDescent="0.2">
      <c r="A110" s="69">
        <v>10102002</v>
      </c>
      <c r="B110" s="70" t="s">
        <v>378</v>
      </c>
      <c r="C110" s="2" t="s">
        <v>80</v>
      </c>
      <c r="D110" s="2" t="s">
        <v>4</v>
      </c>
      <c r="E110" s="2" t="s">
        <v>81</v>
      </c>
      <c r="F110" s="32">
        <v>3.05</v>
      </c>
      <c r="G110" s="101">
        <f t="shared" si="21"/>
        <v>2.7981651376146783</v>
      </c>
      <c r="H110" s="16">
        <v>0</v>
      </c>
      <c r="I110" s="17">
        <f t="shared" si="23"/>
        <v>0</v>
      </c>
      <c r="J110" s="101">
        <f t="shared" si="24"/>
        <v>0</v>
      </c>
    </row>
    <row r="111" spans="1:10" x14ac:dyDescent="0.2">
      <c r="A111" s="69">
        <v>10102003</v>
      </c>
      <c r="B111" s="70" t="s">
        <v>379</v>
      </c>
      <c r="C111" s="2" t="s">
        <v>82</v>
      </c>
      <c r="D111" s="2" t="s">
        <v>4</v>
      </c>
      <c r="E111" s="2" t="s">
        <v>81</v>
      </c>
      <c r="F111" s="32">
        <v>3.05</v>
      </c>
      <c r="G111" s="101">
        <f t="shared" si="21"/>
        <v>2.7981651376146783</v>
      </c>
      <c r="H111" s="16">
        <v>0</v>
      </c>
      <c r="I111" s="17">
        <f t="shared" si="23"/>
        <v>0</v>
      </c>
      <c r="J111" s="101">
        <f t="shared" si="24"/>
        <v>0</v>
      </c>
    </row>
    <row r="112" spans="1:10" x14ac:dyDescent="0.2">
      <c r="A112" s="69">
        <v>10102004</v>
      </c>
      <c r="B112" s="70" t="s">
        <v>380</v>
      </c>
      <c r="C112" s="2" t="s">
        <v>83</v>
      </c>
      <c r="D112" s="2" t="s">
        <v>4</v>
      </c>
      <c r="E112" s="2" t="s">
        <v>81</v>
      </c>
      <c r="F112" s="32">
        <v>3.05</v>
      </c>
      <c r="G112" s="101">
        <f t="shared" si="21"/>
        <v>2.7981651376146783</v>
      </c>
      <c r="H112" s="16">
        <v>0</v>
      </c>
      <c r="I112" s="17">
        <f t="shared" si="23"/>
        <v>0</v>
      </c>
      <c r="J112" s="101">
        <f t="shared" si="24"/>
        <v>0</v>
      </c>
    </row>
    <row r="113" spans="1:10" x14ac:dyDescent="0.2">
      <c r="A113" s="65">
        <v>20102001</v>
      </c>
      <c r="B113" s="66" t="s">
        <v>443</v>
      </c>
      <c r="C113" s="3" t="s">
        <v>77</v>
      </c>
      <c r="D113" s="3" t="s">
        <v>5</v>
      </c>
      <c r="E113" s="3" t="s">
        <v>85</v>
      </c>
      <c r="F113" s="31">
        <v>10.5</v>
      </c>
      <c r="G113" s="102">
        <f t="shared" si="21"/>
        <v>9.6330275229357785</v>
      </c>
      <c r="H113" s="19">
        <v>0</v>
      </c>
      <c r="I113" s="20">
        <f t="shared" si="23"/>
        <v>0</v>
      </c>
      <c r="J113" s="102">
        <f t="shared" si="24"/>
        <v>0</v>
      </c>
    </row>
    <row r="114" spans="1:10" x14ac:dyDescent="0.2">
      <c r="A114" s="65" t="s">
        <v>583</v>
      </c>
      <c r="B114" s="66"/>
      <c r="C114" s="3" t="s">
        <v>84</v>
      </c>
      <c r="D114" s="3" t="s">
        <v>5</v>
      </c>
      <c r="E114" s="3" t="s">
        <v>85</v>
      </c>
      <c r="F114" s="31">
        <v>0.54</v>
      </c>
      <c r="G114" s="102">
        <f t="shared" si="21"/>
        <v>0.49541284403669722</v>
      </c>
      <c r="H114" s="19">
        <v>0</v>
      </c>
      <c r="I114" s="20">
        <f t="shared" si="23"/>
        <v>0</v>
      </c>
      <c r="J114" s="102">
        <f t="shared" si="24"/>
        <v>0</v>
      </c>
    </row>
    <row r="115" spans="1:10" x14ac:dyDescent="0.2">
      <c r="A115" s="65">
        <v>20102003</v>
      </c>
      <c r="B115" s="66" t="s">
        <v>444</v>
      </c>
      <c r="C115" s="3" t="s">
        <v>86</v>
      </c>
      <c r="D115" s="3" t="s">
        <v>5</v>
      </c>
      <c r="E115" s="3" t="s">
        <v>85</v>
      </c>
      <c r="F115" s="31">
        <v>3.05</v>
      </c>
      <c r="G115" s="102">
        <f t="shared" si="21"/>
        <v>2.7981651376146783</v>
      </c>
      <c r="H115" s="19">
        <v>0</v>
      </c>
      <c r="I115" s="20">
        <f t="shared" si="23"/>
        <v>0</v>
      </c>
      <c r="J115" s="102">
        <f t="shared" si="24"/>
        <v>0</v>
      </c>
    </row>
    <row r="116" spans="1:10" x14ac:dyDescent="0.2">
      <c r="A116" s="65">
        <v>20102004</v>
      </c>
      <c r="B116" s="66" t="s">
        <v>445</v>
      </c>
      <c r="C116" s="3" t="s">
        <v>87</v>
      </c>
      <c r="D116" s="3" t="s">
        <v>5</v>
      </c>
      <c r="E116" s="3" t="s">
        <v>85</v>
      </c>
      <c r="F116" s="31">
        <v>3.05</v>
      </c>
      <c r="G116" s="102">
        <f t="shared" si="21"/>
        <v>2.7981651376146783</v>
      </c>
      <c r="H116" s="19">
        <v>0</v>
      </c>
      <c r="I116" s="20">
        <f t="shared" si="23"/>
        <v>0</v>
      </c>
      <c r="J116" s="102">
        <f t="shared" si="24"/>
        <v>0</v>
      </c>
    </row>
    <row r="117" spans="1:10" x14ac:dyDescent="0.2">
      <c r="A117" s="65">
        <v>20102005</v>
      </c>
      <c r="B117" s="66" t="s">
        <v>446</v>
      </c>
      <c r="C117" s="3" t="s">
        <v>88</v>
      </c>
      <c r="D117" s="3" t="s">
        <v>5</v>
      </c>
      <c r="E117" s="3" t="s">
        <v>85</v>
      </c>
      <c r="F117" s="31">
        <v>3.05</v>
      </c>
      <c r="G117" s="102">
        <f t="shared" si="21"/>
        <v>2.7981651376146783</v>
      </c>
      <c r="H117" s="19">
        <v>0</v>
      </c>
      <c r="I117" s="20">
        <f t="shared" si="23"/>
        <v>0</v>
      </c>
      <c r="J117" s="102">
        <f t="shared" si="24"/>
        <v>0</v>
      </c>
    </row>
    <row r="118" spans="1:10" x14ac:dyDescent="0.2">
      <c r="A118" s="69">
        <v>10103013</v>
      </c>
      <c r="B118" s="70" t="s">
        <v>381</v>
      </c>
      <c r="C118" s="2" t="s">
        <v>336</v>
      </c>
      <c r="D118" s="2" t="s">
        <v>4</v>
      </c>
      <c r="E118" s="2" t="s">
        <v>715</v>
      </c>
      <c r="F118" s="32">
        <v>12.4</v>
      </c>
      <c r="G118" s="101">
        <f t="shared" si="21"/>
        <v>11.376146788990825</v>
      </c>
      <c r="H118" s="16">
        <v>0</v>
      </c>
      <c r="I118" s="17">
        <f t="shared" si="23"/>
        <v>0</v>
      </c>
      <c r="J118" s="101">
        <f t="shared" ref="J118:J123" si="25">I118/1.09</f>
        <v>0</v>
      </c>
    </row>
    <row r="119" spans="1:10" x14ac:dyDescent="0.2">
      <c r="A119" s="69" t="s">
        <v>584</v>
      </c>
      <c r="B119" s="70"/>
      <c r="C119" s="2" t="s">
        <v>338</v>
      </c>
      <c r="D119" s="4" t="s">
        <v>4</v>
      </c>
      <c r="E119" s="2" t="s">
        <v>715</v>
      </c>
      <c r="F119" s="32">
        <v>0.54</v>
      </c>
      <c r="G119" s="101">
        <f t="shared" si="21"/>
        <v>0.49541284403669722</v>
      </c>
      <c r="H119" s="16">
        <v>0</v>
      </c>
      <c r="I119" s="17">
        <f t="shared" si="23"/>
        <v>0</v>
      </c>
      <c r="J119" s="101">
        <f t="shared" si="25"/>
        <v>0</v>
      </c>
    </row>
    <row r="120" spans="1:10" x14ac:dyDescent="0.2">
      <c r="A120" s="69">
        <v>10103014</v>
      </c>
      <c r="B120" s="70" t="s">
        <v>382</v>
      </c>
      <c r="C120" s="2" t="s">
        <v>337</v>
      </c>
      <c r="D120" s="2" t="s">
        <v>4</v>
      </c>
      <c r="E120" s="2" t="s">
        <v>715</v>
      </c>
      <c r="F120" s="32">
        <v>3.5</v>
      </c>
      <c r="G120" s="101">
        <f t="shared" si="21"/>
        <v>3.2110091743119265</v>
      </c>
      <c r="H120" s="16">
        <v>0</v>
      </c>
      <c r="I120" s="17">
        <f t="shared" si="23"/>
        <v>0</v>
      </c>
      <c r="J120" s="101">
        <f t="shared" si="25"/>
        <v>0</v>
      </c>
    </row>
    <row r="121" spans="1:10" x14ac:dyDescent="0.2">
      <c r="A121" s="65">
        <v>20103016</v>
      </c>
      <c r="B121" s="66" t="s">
        <v>447</v>
      </c>
      <c r="C121" s="3" t="s">
        <v>336</v>
      </c>
      <c r="D121" s="3" t="s">
        <v>5</v>
      </c>
      <c r="E121" s="3" t="s">
        <v>714</v>
      </c>
      <c r="F121" s="31">
        <v>12.4</v>
      </c>
      <c r="G121" s="102">
        <f t="shared" si="21"/>
        <v>11.376146788990825</v>
      </c>
      <c r="H121" s="19">
        <v>0</v>
      </c>
      <c r="I121" s="20">
        <f t="shared" si="23"/>
        <v>0</v>
      </c>
      <c r="J121" s="102">
        <f t="shared" si="25"/>
        <v>0</v>
      </c>
    </row>
    <row r="122" spans="1:10" x14ac:dyDescent="0.2">
      <c r="A122" s="65" t="s">
        <v>585</v>
      </c>
      <c r="B122" s="66"/>
      <c r="C122" s="3" t="s">
        <v>339</v>
      </c>
      <c r="D122" s="3" t="s">
        <v>5</v>
      </c>
      <c r="E122" s="3" t="s">
        <v>714</v>
      </c>
      <c r="F122" s="31">
        <v>0.54</v>
      </c>
      <c r="G122" s="102">
        <f t="shared" si="21"/>
        <v>0.49541284403669722</v>
      </c>
      <c r="H122" s="19">
        <v>0</v>
      </c>
      <c r="I122" s="20">
        <f t="shared" si="23"/>
        <v>0</v>
      </c>
      <c r="J122" s="102">
        <f t="shared" si="25"/>
        <v>0</v>
      </c>
    </row>
    <row r="123" spans="1:10" x14ac:dyDescent="0.2">
      <c r="A123" s="65">
        <v>20103017</v>
      </c>
      <c r="B123" s="66" t="s">
        <v>448</v>
      </c>
      <c r="C123" s="3" t="s">
        <v>337</v>
      </c>
      <c r="D123" s="3" t="s">
        <v>5</v>
      </c>
      <c r="E123" s="3" t="s">
        <v>714</v>
      </c>
      <c r="F123" s="31">
        <v>3.5</v>
      </c>
      <c r="G123" s="102">
        <f t="shared" si="21"/>
        <v>3.2110091743119265</v>
      </c>
      <c r="H123" s="19">
        <v>0</v>
      </c>
      <c r="I123" s="20">
        <f t="shared" si="23"/>
        <v>0</v>
      </c>
      <c r="J123" s="102">
        <f t="shared" si="25"/>
        <v>0</v>
      </c>
    </row>
    <row r="124" spans="1:10" x14ac:dyDescent="0.2">
      <c r="A124" s="69">
        <v>10104001</v>
      </c>
      <c r="B124" s="70" t="s">
        <v>383</v>
      </c>
      <c r="C124" s="2" t="s">
        <v>89</v>
      </c>
      <c r="D124" s="2" t="s">
        <v>4</v>
      </c>
      <c r="E124" s="2" t="s">
        <v>91</v>
      </c>
      <c r="F124" s="32">
        <v>3.42</v>
      </c>
      <c r="G124" s="101">
        <f t="shared" si="21"/>
        <v>3.1376146788990824</v>
      </c>
      <c r="H124" s="16">
        <v>0</v>
      </c>
      <c r="I124" s="17">
        <f t="shared" si="23"/>
        <v>0</v>
      </c>
      <c r="J124" s="101">
        <f t="shared" ref="J124:J129" si="26">I124/1.09</f>
        <v>0</v>
      </c>
    </row>
    <row r="125" spans="1:10" x14ac:dyDescent="0.2">
      <c r="A125" s="69" t="s">
        <v>586</v>
      </c>
      <c r="B125" s="70"/>
      <c r="C125" s="2" t="s">
        <v>90</v>
      </c>
      <c r="D125" s="2" t="s">
        <v>4</v>
      </c>
      <c r="E125" s="2" t="s">
        <v>91</v>
      </c>
      <c r="F125" s="32">
        <v>0.13</v>
      </c>
      <c r="G125" s="101">
        <f t="shared" si="21"/>
        <v>0.11926605504587155</v>
      </c>
      <c r="H125" s="16">
        <v>0</v>
      </c>
      <c r="I125" s="17">
        <f t="shared" si="23"/>
        <v>0</v>
      </c>
      <c r="J125" s="101">
        <f t="shared" si="26"/>
        <v>0</v>
      </c>
    </row>
    <row r="126" spans="1:10" x14ac:dyDescent="0.2">
      <c r="A126" s="65">
        <v>20104001</v>
      </c>
      <c r="B126" s="66" t="s">
        <v>449</v>
      </c>
      <c r="C126" s="3" t="s">
        <v>89</v>
      </c>
      <c r="D126" s="3" t="s">
        <v>5</v>
      </c>
      <c r="E126" s="3" t="s">
        <v>93</v>
      </c>
      <c r="F126" s="31">
        <v>3.42</v>
      </c>
      <c r="G126" s="102">
        <f t="shared" si="21"/>
        <v>3.1376146788990824</v>
      </c>
      <c r="H126" s="19">
        <v>0</v>
      </c>
      <c r="I126" s="20">
        <f t="shared" si="23"/>
        <v>0</v>
      </c>
      <c r="J126" s="102">
        <f t="shared" si="26"/>
        <v>0</v>
      </c>
    </row>
    <row r="127" spans="1:10" x14ac:dyDescent="0.2">
      <c r="A127" s="65" t="s">
        <v>587</v>
      </c>
      <c r="B127" s="66"/>
      <c r="C127" s="3" t="s">
        <v>92</v>
      </c>
      <c r="D127" s="3" t="s">
        <v>5</v>
      </c>
      <c r="E127" s="3" t="s">
        <v>93</v>
      </c>
      <c r="F127" s="31">
        <v>0.13</v>
      </c>
      <c r="G127" s="102">
        <f t="shared" si="21"/>
        <v>0.11926605504587155</v>
      </c>
      <c r="H127" s="19">
        <v>0</v>
      </c>
      <c r="I127" s="20">
        <f t="shared" si="23"/>
        <v>0</v>
      </c>
      <c r="J127" s="102">
        <f t="shared" si="26"/>
        <v>0</v>
      </c>
    </row>
    <row r="128" spans="1:10" ht="12.75" customHeight="1" x14ac:dyDescent="0.2">
      <c r="A128" s="41">
        <v>40104001</v>
      </c>
      <c r="B128" s="37" t="s">
        <v>524</v>
      </c>
      <c r="C128" s="33" t="s">
        <v>89</v>
      </c>
      <c r="D128" s="33" t="s">
        <v>340</v>
      </c>
      <c r="E128" s="33" t="s">
        <v>360</v>
      </c>
      <c r="F128" s="55">
        <v>3.42</v>
      </c>
      <c r="G128" s="103">
        <f t="shared" si="21"/>
        <v>3.1376146788990824</v>
      </c>
      <c r="H128" s="34">
        <v>0</v>
      </c>
      <c r="I128" s="35">
        <f t="shared" si="23"/>
        <v>0</v>
      </c>
      <c r="J128" s="103">
        <f t="shared" si="26"/>
        <v>0</v>
      </c>
    </row>
    <row r="129" spans="1:10" ht="12.75" customHeight="1" x14ac:dyDescent="0.2">
      <c r="A129" s="41" t="s">
        <v>591</v>
      </c>
      <c r="B129" s="37"/>
      <c r="C129" s="33" t="s">
        <v>341</v>
      </c>
      <c r="D129" s="33" t="s">
        <v>340</v>
      </c>
      <c r="E129" s="33" t="s">
        <v>360</v>
      </c>
      <c r="F129" s="55">
        <v>0.13</v>
      </c>
      <c r="G129" s="103">
        <f t="shared" si="21"/>
        <v>0.11926605504587155</v>
      </c>
      <c r="H129" s="34">
        <v>0</v>
      </c>
      <c r="I129" s="35">
        <f t="shared" si="23"/>
        <v>0</v>
      </c>
      <c r="J129" s="103">
        <f t="shared" si="26"/>
        <v>0</v>
      </c>
    </row>
    <row r="130" spans="1:10" x14ac:dyDescent="0.2">
      <c r="A130" s="69">
        <v>10105002</v>
      </c>
      <c r="B130" s="70" t="s">
        <v>384</v>
      </c>
      <c r="C130" s="2" t="s">
        <v>94</v>
      </c>
      <c r="D130" s="2" t="s">
        <v>4</v>
      </c>
      <c r="E130" s="2" t="s">
        <v>96</v>
      </c>
      <c r="F130" s="32">
        <v>6.7</v>
      </c>
      <c r="G130" s="101">
        <f t="shared" si="21"/>
        <v>6.1467889908256881</v>
      </c>
      <c r="H130" s="16">
        <v>0</v>
      </c>
      <c r="I130" s="17">
        <f t="shared" si="23"/>
        <v>0</v>
      </c>
      <c r="J130" s="101">
        <f t="shared" ref="J130:J136" si="27">I130/1.09</f>
        <v>0</v>
      </c>
    </row>
    <row r="131" spans="1:10" x14ac:dyDescent="0.2">
      <c r="A131" s="69" t="s">
        <v>588</v>
      </c>
      <c r="B131" s="70"/>
      <c r="C131" s="2" t="s">
        <v>95</v>
      </c>
      <c r="D131" s="2" t="s">
        <v>4</v>
      </c>
      <c r="E131" s="2" t="s">
        <v>96</v>
      </c>
      <c r="F131" s="32">
        <v>0.54</v>
      </c>
      <c r="G131" s="101">
        <f t="shared" si="21"/>
        <v>0.49541284403669722</v>
      </c>
      <c r="H131" s="16">
        <v>0</v>
      </c>
      <c r="I131" s="17">
        <f t="shared" si="23"/>
        <v>0</v>
      </c>
      <c r="J131" s="101">
        <f t="shared" si="27"/>
        <v>0</v>
      </c>
    </row>
    <row r="132" spans="1:10" x14ac:dyDescent="0.2">
      <c r="A132" s="65">
        <v>20105001</v>
      </c>
      <c r="B132" s="66" t="s">
        <v>450</v>
      </c>
      <c r="C132" s="3" t="s">
        <v>94</v>
      </c>
      <c r="D132" s="3" t="s">
        <v>5</v>
      </c>
      <c r="E132" s="3" t="s">
        <v>98</v>
      </c>
      <c r="F132" s="31">
        <v>6.7</v>
      </c>
      <c r="G132" s="102">
        <f t="shared" si="21"/>
        <v>6.1467889908256881</v>
      </c>
      <c r="H132" s="19">
        <v>0</v>
      </c>
      <c r="I132" s="20">
        <f t="shared" si="23"/>
        <v>0</v>
      </c>
      <c r="J132" s="102">
        <f t="shared" si="27"/>
        <v>0</v>
      </c>
    </row>
    <row r="133" spans="1:10" x14ac:dyDescent="0.2">
      <c r="A133" s="65" t="s">
        <v>589</v>
      </c>
      <c r="B133" s="66"/>
      <c r="C133" s="3" t="s">
        <v>97</v>
      </c>
      <c r="D133" s="3" t="s">
        <v>5</v>
      </c>
      <c r="E133" s="3" t="s">
        <v>98</v>
      </c>
      <c r="F133" s="31">
        <v>0.54</v>
      </c>
      <c r="G133" s="102">
        <f t="shared" si="21"/>
        <v>0.49541284403669722</v>
      </c>
      <c r="H133" s="19">
        <v>0</v>
      </c>
      <c r="I133" s="20">
        <f t="shared" si="23"/>
        <v>0</v>
      </c>
      <c r="J133" s="102">
        <f t="shared" si="27"/>
        <v>0</v>
      </c>
    </row>
    <row r="134" spans="1:10" x14ac:dyDescent="0.2">
      <c r="A134" s="65">
        <v>30107001</v>
      </c>
      <c r="B134" s="66" t="s">
        <v>518</v>
      </c>
      <c r="C134" s="3" t="s">
        <v>99</v>
      </c>
      <c r="D134" s="3" t="s">
        <v>5</v>
      </c>
      <c r="E134" s="3" t="s">
        <v>101</v>
      </c>
      <c r="F134" s="31">
        <v>5.05</v>
      </c>
      <c r="G134" s="102">
        <f t="shared" si="21"/>
        <v>4.6330275229357794</v>
      </c>
      <c r="H134" s="19">
        <v>0</v>
      </c>
      <c r="I134" s="20">
        <f t="shared" si="23"/>
        <v>0</v>
      </c>
      <c r="J134" s="102">
        <f t="shared" si="27"/>
        <v>0</v>
      </c>
    </row>
    <row r="135" spans="1:10" x14ac:dyDescent="0.2">
      <c r="A135" s="65" t="s">
        <v>590</v>
      </c>
      <c r="B135" s="66"/>
      <c r="C135" s="3" t="s">
        <v>100</v>
      </c>
      <c r="D135" s="3" t="s">
        <v>5</v>
      </c>
      <c r="E135" s="3" t="s">
        <v>101</v>
      </c>
      <c r="F135" s="31">
        <v>0.25</v>
      </c>
      <c r="G135" s="102">
        <f t="shared" si="21"/>
        <v>0.2293577981651376</v>
      </c>
      <c r="H135" s="19">
        <v>0</v>
      </c>
      <c r="I135" s="20">
        <f t="shared" si="23"/>
        <v>0</v>
      </c>
      <c r="J135" s="102">
        <f t="shared" si="27"/>
        <v>0</v>
      </c>
    </row>
    <row r="136" spans="1:10" x14ac:dyDescent="0.2">
      <c r="A136" s="65">
        <v>30107002</v>
      </c>
      <c r="B136" s="66" t="s">
        <v>519</v>
      </c>
      <c r="C136" s="3" t="s">
        <v>102</v>
      </c>
      <c r="D136" s="3" t="s">
        <v>5</v>
      </c>
      <c r="E136" s="3" t="s">
        <v>101</v>
      </c>
      <c r="F136" s="77">
        <v>5.1464999999999996</v>
      </c>
      <c r="G136" s="102">
        <f t="shared" si="21"/>
        <v>4.721559633027522</v>
      </c>
      <c r="H136" s="19">
        <v>0</v>
      </c>
      <c r="I136" s="20">
        <f t="shared" si="23"/>
        <v>0</v>
      </c>
      <c r="J136" s="102">
        <f t="shared" si="27"/>
        <v>0</v>
      </c>
    </row>
    <row r="137" spans="1:10" x14ac:dyDescent="0.2">
      <c r="C137" s="90"/>
      <c r="D137" s="91"/>
      <c r="E137" s="87" t="s">
        <v>237</v>
      </c>
      <c r="F137" s="88"/>
      <c r="G137" s="88"/>
      <c r="H137" s="89"/>
      <c r="I137" s="21">
        <f>SUM(I84:I136)</f>
        <v>0</v>
      </c>
      <c r="J137" s="113">
        <f>SUM(J84:J136)</f>
        <v>0</v>
      </c>
    </row>
    <row r="138" spans="1:10" x14ac:dyDescent="0.2">
      <c r="C138" s="92" t="s">
        <v>44</v>
      </c>
      <c r="D138" s="93"/>
      <c r="E138" s="93"/>
      <c r="F138" s="93"/>
      <c r="G138" s="93"/>
      <c r="H138" s="93"/>
      <c r="I138" s="93"/>
    </row>
    <row r="139" spans="1:10" ht="36" x14ac:dyDescent="0.2">
      <c r="A139" s="43" t="s">
        <v>369</v>
      </c>
      <c r="B139" s="44" t="s">
        <v>370</v>
      </c>
      <c r="C139" s="1" t="s">
        <v>1</v>
      </c>
      <c r="D139" s="1" t="s">
        <v>2</v>
      </c>
      <c r="E139" s="1" t="s">
        <v>3</v>
      </c>
      <c r="F139" s="8" t="s">
        <v>310</v>
      </c>
      <c r="G139" s="10" t="s">
        <v>241</v>
      </c>
      <c r="H139" s="9" t="s">
        <v>240</v>
      </c>
      <c r="I139" s="8" t="s">
        <v>242</v>
      </c>
      <c r="J139" s="10" t="s">
        <v>696</v>
      </c>
    </row>
    <row r="140" spans="1:10" x14ac:dyDescent="0.2">
      <c r="A140" s="69">
        <v>10201001</v>
      </c>
      <c r="B140" s="70" t="s">
        <v>385</v>
      </c>
      <c r="C140" s="4" t="s">
        <v>103</v>
      </c>
      <c r="D140" s="4" t="s">
        <v>4</v>
      </c>
      <c r="E140" s="4" t="s">
        <v>105</v>
      </c>
      <c r="F140" s="56">
        <v>16.25</v>
      </c>
      <c r="G140" s="106">
        <f t="shared" ref="G140:G207" si="28">F140/1.09</f>
        <v>14.908256880733944</v>
      </c>
      <c r="H140" s="26">
        <v>0</v>
      </c>
      <c r="I140" s="27">
        <f t="shared" si="23"/>
        <v>0</v>
      </c>
      <c r="J140" s="101">
        <f t="shared" ref="J140:J169" si="29">I140/1.09</f>
        <v>0</v>
      </c>
    </row>
    <row r="141" spans="1:10" x14ac:dyDescent="0.2">
      <c r="A141" s="69" t="s">
        <v>592</v>
      </c>
      <c r="B141" s="70"/>
      <c r="C141" s="4" t="s">
        <v>104</v>
      </c>
      <c r="D141" s="4" t="s">
        <v>4</v>
      </c>
      <c r="E141" s="4" t="s">
        <v>105</v>
      </c>
      <c r="F141" s="56">
        <v>0.57999999999999996</v>
      </c>
      <c r="G141" s="106">
        <f t="shared" si="28"/>
        <v>0.53211009174311918</v>
      </c>
      <c r="H141" s="26">
        <v>0</v>
      </c>
      <c r="I141" s="27">
        <f t="shared" si="23"/>
        <v>0</v>
      </c>
      <c r="J141" s="101">
        <f t="shared" si="29"/>
        <v>0</v>
      </c>
    </row>
    <row r="142" spans="1:10" x14ac:dyDescent="0.2">
      <c r="A142" s="69">
        <v>10201003</v>
      </c>
      <c r="B142" s="70" t="s">
        <v>387</v>
      </c>
      <c r="C142" s="4" t="s">
        <v>106</v>
      </c>
      <c r="D142" s="4" t="s">
        <v>4</v>
      </c>
      <c r="E142" s="4" t="s">
        <v>107</v>
      </c>
      <c r="F142" s="56">
        <v>3.75</v>
      </c>
      <c r="G142" s="106">
        <f t="shared" si="28"/>
        <v>3.4403669724770638</v>
      </c>
      <c r="H142" s="26">
        <v>0</v>
      </c>
      <c r="I142" s="27">
        <f t="shared" si="23"/>
        <v>0</v>
      </c>
      <c r="J142" s="101">
        <f t="shared" si="29"/>
        <v>0</v>
      </c>
    </row>
    <row r="143" spans="1:10" x14ac:dyDescent="0.2">
      <c r="A143" s="69">
        <v>10201004</v>
      </c>
      <c r="B143" s="70" t="s">
        <v>388</v>
      </c>
      <c r="C143" s="4" t="s">
        <v>108</v>
      </c>
      <c r="D143" s="4" t="s">
        <v>4</v>
      </c>
      <c r="E143" s="4" t="s">
        <v>107</v>
      </c>
      <c r="F143" s="56">
        <v>3.75</v>
      </c>
      <c r="G143" s="106">
        <f t="shared" si="28"/>
        <v>3.4403669724770638</v>
      </c>
      <c r="H143" s="26">
        <v>0</v>
      </c>
      <c r="I143" s="27">
        <f t="shared" si="23"/>
        <v>0</v>
      </c>
      <c r="J143" s="101">
        <f t="shared" si="29"/>
        <v>0</v>
      </c>
    </row>
    <row r="144" spans="1:10" x14ac:dyDescent="0.2">
      <c r="A144" s="69">
        <v>10201005</v>
      </c>
      <c r="B144" s="70" t="s">
        <v>389</v>
      </c>
      <c r="C144" s="4" t="s">
        <v>109</v>
      </c>
      <c r="D144" s="4" t="s">
        <v>4</v>
      </c>
      <c r="E144" s="4" t="s">
        <v>107</v>
      </c>
      <c r="F144" s="56">
        <v>3.75</v>
      </c>
      <c r="G144" s="106">
        <f t="shared" si="28"/>
        <v>3.4403669724770638</v>
      </c>
      <c r="H144" s="26">
        <v>0</v>
      </c>
      <c r="I144" s="27">
        <f t="shared" si="23"/>
        <v>0</v>
      </c>
      <c r="J144" s="101">
        <f t="shared" si="29"/>
        <v>0</v>
      </c>
    </row>
    <row r="145" spans="1:10" x14ac:dyDescent="0.2">
      <c r="A145" s="69">
        <v>10201002</v>
      </c>
      <c r="B145" s="70" t="s">
        <v>386</v>
      </c>
      <c r="C145" s="4" t="s">
        <v>110</v>
      </c>
      <c r="D145" s="4" t="s">
        <v>4</v>
      </c>
      <c r="E145" s="4" t="s">
        <v>112</v>
      </c>
      <c r="F145" s="56">
        <v>16.25</v>
      </c>
      <c r="G145" s="106">
        <f t="shared" si="28"/>
        <v>14.908256880733944</v>
      </c>
      <c r="H145" s="26">
        <v>0</v>
      </c>
      <c r="I145" s="27">
        <f t="shared" si="23"/>
        <v>0</v>
      </c>
      <c r="J145" s="101">
        <f t="shared" si="29"/>
        <v>0</v>
      </c>
    </row>
    <row r="146" spans="1:10" x14ac:dyDescent="0.2">
      <c r="A146" s="69" t="s">
        <v>595</v>
      </c>
      <c r="B146" s="70"/>
      <c r="C146" s="4" t="s">
        <v>111</v>
      </c>
      <c r="D146" s="4" t="s">
        <v>4</v>
      </c>
      <c r="E146" s="4" t="s">
        <v>112</v>
      </c>
      <c r="F146" s="56">
        <v>0.57999999999999996</v>
      </c>
      <c r="G146" s="106">
        <f t="shared" si="28"/>
        <v>0.53211009174311918</v>
      </c>
      <c r="H146" s="26">
        <v>0</v>
      </c>
      <c r="I146" s="27">
        <f t="shared" si="23"/>
        <v>0</v>
      </c>
      <c r="J146" s="101">
        <f t="shared" si="29"/>
        <v>0</v>
      </c>
    </row>
    <row r="147" spans="1:10" x14ac:dyDescent="0.2">
      <c r="A147" s="69">
        <v>10201006</v>
      </c>
      <c r="B147" s="70" t="s">
        <v>390</v>
      </c>
      <c r="C147" s="4" t="s">
        <v>113</v>
      </c>
      <c r="D147" s="4" t="s">
        <v>4</v>
      </c>
      <c r="E147" s="4" t="s">
        <v>114</v>
      </c>
      <c r="F147" s="56">
        <v>3.75</v>
      </c>
      <c r="G147" s="106">
        <f t="shared" si="28"/>
        <v>3.4403669724770638</v>
      </c>
      <c r="H147" s="26">
        <v>0</v>
      </c>
      <c r="I147" s="27">
        <f t="shared" si="23"/>
        <v>0</v>
      </c>
      <c r="J147" s="101">
        <f t="shared" si="29"/>
        <v>0</v>
      </c>
    </row>
    <row r="148" spans="1:10" x14ac:dyDescent="0.2">
      <c r="A148" s="65">
        <v>20201002</v>
      </c>
      <c r="B148" s="66" t="s">
        <v>452</v>
      </c>
      <c r="C148" s="3" t="s">
        <v>115</v>
      </c>
      <c r="D148" s="3" t="s">
        <v>5</v>
      </c>
      <c r="E148" s="3" t="s">
        <v>60</v>
      </c>
      <c r="F148" s="31">
        <v>16.25</v>
      </c>
      <c r="G148" s="102">
        <f t="shared" si="28"/>
        <v>14.908256880733944</v>
      </c>
      <c r="H148" s="19">
        <v>0</v>
      </c>
      <c r="I148" s="20">
        <f t="shared" si="23"/>
        <v>0</v>
      </c>
      <c r="J148" s="102">
        <f t="shared" si="29"/>
        <v>0</v>
      </c>
    </row>
    <row r="149" spans="1:10" x14ac:dyDescent="0.2">
      <c r="A149" s="65" t="s">
        <v>594</v>
      </c>
      <c r="B149" s="66"/>
      <c r="C149" s="3" t="s">
        <v>116</v>
      </c>
      <c r="D149" s="3" t="s">
        <v>5</v>
      </c>
      <c r="E149" s="3" t="s">
        <v>60</v>
      </c>
      <c r="F149" s="31">
        <v>0.57999999999999996</v>
      </c>
      <c r="G149" s="102">
        <f t="shared" si="28"/>
        <v>0.53211009174311918</v>
      </c>
      <c r="H149" s="19">
        <v>0</v>
      </c>
      <c r="I149" s="20">
        <f t="shared" si="23"/>
        <v>0</v>
      </c>
      <c r="J149" s="102">
        <f t="shared" si="29"/>
        <v>0</v>
      </c>
    </row>
    <row r="150" spans="1:10" x14ac:dyDescent="0.2">
      <c r="A150" s="65">
        <v>20201013</v>
      </c>
      <c r="B150" s="66" t="s">
        <v>456</v>
      </c>
      <c r="C150" s="3" t="s">
        <v>117</v>
      </c>
      <c r="D150" s="3" t="s">
        <v>5</v>
      </c>
      <c r="E150" s="3" t="s">
        <v>60</v>
      </c>
      <c r="F150" s="31">
        <v>3.75</v>
      </c>
      <c r="G150" s="102">
        <f t="shared" si="28"/>
        <v>3.4403669724770638</v>
      </c>
      <c r="H150" s="19">
        <v>0</v>
      </c>
      <c r="I150" s="20">
        <f t="shared" si="23"/>
        <v>0</v>
      </c>
      <c r="J150" s="102">
        <f t="shared" si="29"/>
        <v>0</v>
      </c>
    </row>
    <row r="151" spans="1:10" x14ac:dyDescent="0.2">
      <c r="A151" s="65">
        <v>20201015</v>
      </c>
      <c r="B151" s="66" t="s">
        <v>458</v>
      </c>
      <c r="C151" s="3" t="s">
        <v>118</v>
      </c>
      <c r="D151" s="3" t="s">
        <v>5</v>
      </c>
      <c r="E151" s="3" t="s">
        <v>60</v>
      </c>
      <c r="F151" s="31">
        <v>3.75</v>
      </c>
      <c r="G151" s="102">
        <f t="shared" si="28"/>
        <v>3.4403669724770638</v>
      </c>
      <c r="H151" s="19">
        <v>0</v>
      </c>
      <c r="I151" s="20">
        <f t="shared" si="23"/>
        <v>0</v>
      </c>
      <c r="J151" s="102">
        <f t="shared" si="29"/>
        <v>0</v>
      </c>
    </row>
    <row r="152" spans="1:10" x14ac:dyDescent="0.2">
      <c r="A152" s="65">
        <v>20201016</v>
      </c>
      <c r="B152" s="66" t="s">
        <v>459</v>
      </c>
      <c r="C152" s="3" t="s">
        <v>119</v>
      </c>
      <c r="D152" s="3" t="s">
        <v>5</v>
      </c>
      <c r="E152" s="3" t="s">
        <v>60</v>
      </c>
      <c r="F152" s="31">
        <v>3.75</v>
      </c>
      <c r="G152" s="102">
        <f t="shared" si="28"/>
        <v>3.4403669724770638</v>
      </c>
      <c r="H152" s="19">
        <v>0</v>
      </c>
      <c r="I152" s="20">
        <f t="shared" si="23"/>
        <v>0</v>
      </c>
      <c r="J152" s="102">
        <f t="shared" si="29"/>
        <v>0</v>
      </c>
    </row>
    <row r="153" spans="1:10" x14ac:dyDescent="0.2">
      <c r="A153" s="65">
        <v>20201005</v>
      </c>
      <c r="B153" s="66" t="s">
        <v>454</v>
      </c>
      <c r="C153" s="3" t="s">
        <v>120</v>
      </c>
      <c r="D153" s="3" t="s">
        <v>5</v>
      </c>
      <c r="E153" s="3" t="s">
        <v>60</v>
      </c>
      <c r="F153" s="31">
        <v>16.25</v>
      </c>
      <c r="G153" s="102">
        <f t="shared" si="28"/>
        <v>14.908256880733944</v>
      </c>
      <c r="H153" s="19">
        <v>0</v>
      </c>
      <c r="I153" s="20">
        <f t="shared" si="23"/>
        <v>0</v>
      </c>
      <c r="J153" s="102">
        <f t="shared" si="29"/>
        <v>0</v>
      </c>
    </row>
    <row r="154" spans="1:10" x14ac:dyDescent="0.2">
      <c r="A154" s="65" t="s">
        <v>597</v>
      </c>
      <c r="B154" s="66"/>
      <c r="C154" s="3" t="s">
        <v>121</v>
      </c>
      <c r="D154" s="3" t="s">
        <v>5</v>
      </c>
      <c r="E154" s="3" t="s">
        <v>60</v>
      </c>
      <c r="F154" s="31">
        <v>0.57999999999999996</v>
      </c>
      <c r="G154" s="102">
        <f t="shared" si="28"/>
        <v>0.53211009174311918</v>
      </c>
      <c r="H154" s="19">
        <v>0</v>
      </c>
      <c r="I154" s="20">
        <f t="shared" si="23"/>
        <v>0</v>
      </c>
      <c r="J154" s="102">
        <f t="shared" si="29"/>
        <v>0</v>
      </c>
    </row>
    <row r="155" spans="1:10" x14ac:dyDescent="0.2">
      <c r="A155" s="65">
        <v>20201020</v>
      </c>
      <c r="B155" s="66" t="s">
        <v>462</v>
      </c>
      <c r="C155" s="3" t="s">
        <v>122</v>
      </c>
      <c r="D155" s="3" t="s">
        <v>5</v>
      </c>
      <c r="E155" s="3" t="s">
        <v>60</v>
      </c>
      <c r="F155" s="31">
        <v>3.75</v>
      </c>
      <c r="G155" s="102">
        <f t="shared" si="28"/>
        <v>3.4403669724770638</v>
      </c>
      <c r="H155" s="19">
        <v>0</v>
      </c>
      <c r="I155" s="20">
        <f t="shared" si="23"/>
        <v>0</v>
      </c>
      <c r="J155" s="102">
        <f t="shared" si="29"/>
        <v>0</v>
      </c>
    </row>
    <row r="156" spans="1:10" x14ac:dyDescent="0.2">
      <c r="A156" s="65">
        <v>20201001</v>
      </c>
      <c r="B156" s="66" t="s">
        <v>451</v>
      </c>
      <c r="C156" s="3" t="s">
        <v>123</v>
      </c>
      <c r="D156" s="3" t="s">
        <v>5</v>
      </c>
      <c r="E156" s="3" t="s">
        <v>70</v>
      </c>
      <c r="F156" s="31">
        <v>16.25</v>
      </c>
      <c r="G156" s="102">
        <f t="shared" si="28"/>
        <v>14.908256880733944</v>
      </c>
      <c r="H156" s="19">
        <v>0</v>
      </c>
      <c r="I156" s="20">
        <f t="shared" si="23"/>
        <v>0</v>
      </c>
      <c r="J156" s="102">
        <f t="shared" si="29"/>
        <v>0</v>
      </c>
    </row>
    <row r="157" spans="1:10" x14ac:dyDescent="0.2">
      <c r="A157" s="65" t="s">
        <v>593</v>
      </c>
      <c r="B157" s="66"/>
      <c r="C157" s="3" t="s">
        <v>124</v>
      </c>
      <c r="D157" s="3" t="s">
        <v>5</v>
      </c>
      <c r="E157" s="3" t="s">
        <v>70</v>
      </c>
      <c r="F157" s="31">
        <v>0.57999999999999996</v>
      </c>
      <c r="G157" s="102">
        <f t="shared" si="28"/>
        <v>0.53211009174311918</v>
      </c>
      <c r="H157" s="19">
        <v>0</v>
      </c>
      <c r="I157" s="20">
        <f t="shared" si="23"/>
        <v>0</v>
      </c>
      <c r="J157" s="102">
        <f t="shared" si="29"/>
        <v>0</v>
      </c>
    </row>
    <row r="158" spans="1:10" x14ac:dyDescent="0.2">
      <c r="A158" s="65">
        <v>20201012</v>
      </c>
      <c r="B158" s="66" t="s">
        <v>455</v>
      </c>
      <c r="C158" s="3" t="s">
        <v>125</v>
      </c>
      <c r="D158" s="3" t="s">
        <v>5</v>
      </c>
      <c r="E158" s="3" t="s">
        <v>70</v>
      </c>
      <c r="F158" s="31">
        <v>3.75</v>
      </c>
      <c r="G158" s="102">
        <f t="shared" si="28"/>
        <v>3.4403669724770638</v>
      </c>
      <c r="H158" s="19">
        <v>0</v>
      </c>
      <c r="I158" s="20">
        <f t="shared" si="23"/>
        <v>0</v>
      </c>
      <c r="J158" s="102">
        <f t="shared" si="29"/>
        <v>0</v>
      </c>
    </row>
    <row r="159" spans="1:10" x14ac:dyDescent="0.2">
      <c r="A159" s="65">
        <v>20201014</v>
      </c>
      <c r="B159" s="66" t="s">
        <v>457</v>
      </c>
      <c r="C159" s="3" t="s">
        <v>126</v>
      </c>
      <c r="D159" s="3" t="s">
        <v>5</v>
      </c>
      <c r="E159" s="3" t="s">
        <v>70</v>
      </c>
      <c r="F159" s="31">
        <v>3.75</v>
      </c>
      <c r="G159" s="102">
        <f t="shared" si="28"/>
        <v>3.4403669724770638</v>
      </c>
      <c r="H159" s="19">
        <v>0</v>
      </c>
      <c r="I159" s="20">
        <f t="shared" si="23"/>
        <v>0</v>
      </c>
      <c r="J159" s="102">
        <f t="shared" si="29"/>
        <v>0</v>
      </c>
    </row>
    <row r="160" spans="1:10" x14ac:dyDescent="0.2">
      <c r="A160" s="65">
        <v>20201017</v>
      </c>
      <c r="B160" s="66" t="s">
        <v>460</v>
      </c>
      <c r="C160" s="3" t="s">
        <v>127</v>
      </c>
      <c r="D160" s="3" t="s">
        <v>5</v>
      </c>
      <c r="E160" s="3" t="s">
        <v>70</v>
      </c>
      <c r="F160" s="31">
        <v>3.75</v>
      </c>
      <c r="G160" s="102">
        <f t="shared" si="28"/>
        <v>3.4403669724770638</v>
      </c>
      <c r="H160" s="19">
        <v>0</v>
      </c>
      <c r="I160" s="20">
        <f t="shared" si="23"/>
        <v>0</v>
      </c>
      <c r="J160" s="102">
        <f t="shared" si="29"/>
        <v>0</v>
      </c>
    </row>
    <row r="161" spans="1:10" x14ac:dyDescent="0.2">
      <c r="A161" s="65">
        <v>20201004</v>
      </c>
      <c r="B161" s="66" t="s">
        <v>453</v>
      </c>
      <c r="C161" s="3" t="s">
        <v>128</v>
      </c>
      <c r="D161" s="3" t="s">
        <v>5</v>
      </c>
      <c r="E161" s="3" t="s">
        <v>70</v>
      </c>
      <c r="F161" s="31">
        <v>16.25</v>
      </c>
      <c r="G161" s="102">
        <f t="shared" si="28"/>
        <v>14.908256880733944</v>
      </c>
      <c r="H161" s="19">
        <v>0</v>
      </c>
      <c r="I161" s="20">
        <f t="shared" si="23"/>
        <v>0</v>
      </c>
      <c r="J161" s="102">
        <f t="shared" si="29"/>
        <v>0</v>
      </c>
    </row>
    <row r="162" spans="1:10" x14ac:dyDescent="0.2">
      <c r="A162" s="65" t="s">
        <v>596</v>
      </c>
      <c r="B162" s="66"/>
      <c r="C162" s="3" t="s">
        <v>129</v>
      </c>
      <c r="D162" s="3" t="s">
        <v>5</v>
      </c>
      <c r="E162" s="3" t="s">
        <v>70</v>
      </c>
      <c r="F162" s="31">
        <v>0.57999999999999996</v>
      </c>
      <c r="G162" s="102">
        <f t="shared" si="28"/>
        <v>0.53211009174311918</v>
      </c>
      <c r="H162" s="19">
        <v>0</v>
      </c>
      <c r="I162" s="20">
        <f t="shared" si="23"/>
        <v>0</v>
      </c>
      <c r="J162" s="102">
        <f t="shared" si="29"/>
        <v>0</v>
      </c>
    </row>
    <row r="163" spans="1:10" x14ac:dyDescent="0.2">
      <c r="A163" s="65">
        <v>20201019</v>
      </c>
      <c r="B163" s="66" t="s">
        <v>461</v>
      </c>
      <c r="C163" s="3" t="s">
        <v>130</v>
      </c>
      <c r="D163" s="3" t="s">
        <v>5</v>
      </c>
      <c r="E163" s="3" t="s">
        <v>70</v>
      </c>
      <c r="F163" s="31">
        <v>3.75</v>
      </c>
      <c r="G163" s="102">
        <f t="shared" si="28"/>
        <v>3.4403669724770638</v>
      </c>
      <c r="H163" s="19">
        <v>0</v>
      </c>
      <c r="I163" s="20">
        <f t="shared" si="23"/>
        <v>0</v>
      </c>
      <c r="J163" s="102">
        <f t="shared" si="29"/>
        <v>0</v>
      </c>
    </row>
    <row r="164" spans="1:10" x14ac:dyDescent="0.2">
      <c r="A164" s="75" t="s">
        <v>533</v>
      </c>
      <c r="B164" s="76" t="s">
        <v>534</v>
      </c>
      <c r="C164" s="5" t="s">
        <v>131</v>
      </c>
      <c r="D164" s="5" t="s">
        <v>133</v>
      </c>
      <c r="E164" s="5" t="s">
        <v>134</v>
      </c>
      <c r="F164" s="57">
        <v>11.35</v>
      </c>
      <c r="G164" s="107">
        <f t="shared" si="28"/>
        <v>10.412844036697246</v>
      </c>
      <c r="H164" s="28">
        <v>0</v>
      </c>
      <c r="I164" s="29">
        <f t="shared" si="23"/>
        <v>0</v>
      </c>
      <c r="J164" s="107">
        <f t="shared" si="29"/>
        <v>0</v>
      </c>
    </row>
    <row r="165" spans="1:10" x14ac:dyDescent="0.2">
      <c r="A165" s="75" t="s">
        <v>720</v>
      </c>
      <c r="B165" s="76"/>
      <c r="C165" s="5" t="s">
        <v>132</v>
      </c>
      <c r="D165" s="5" t="s">
        <v>133</v>
      </c>
      <c r="E165" s="5" t="s">
        <v>134</v>
      </c>
      <c r="F165" s="57">
        <v>0.34</v>
      </c>
      <c r="G165" s="107">
        <f t="shared" si="28"/>
        <v>0.31192660550458717</v>
      </c>
      <c r="H165" s="28">
        <v>0</v>
      </c>
      <c r="I165" s="29">
        <f t="shared" si="23"/>
        <v>0</v>
      </c>
      <c r="J165" s="107">
        <f t="shared" si="29"/>
        <v>0</v>
      </c>
    </row>
    <row r="166" spans="1:10" x14ac:dyDescent="0.2">
      <c r="A166" s="75" t="s">
        <v>535</v>
      </c>
      <c r="B166" s="76" t="s">
        <v>536</v>
      </c>
      <c r="C166" s="5" t="s">
        <v>135</v>
      </c>
      <c r="D166" s="5" t="s">
        <v>133</v>
      </c>
      <c r="E166" s="5" t="s">
        <v>134</v>
      </c>
      <c r="F166" s="57">
        <v>4.4000000000000004</v>
      </c>
      <c r="G166" s="107">
        <f t="shared" si="28"/>
        <v>4.0366972477064218</v>
      </c>
      <c r="H166" s="28">
        <v>0</v>
      </c>
      <c r="I166" s="29">
        <f t="shared" si="23"/>
        <v>0</v>
      </c>
      <c r="J166" s="107">
        <f t="shared" si="29"/>
        <v>0</v>
      </c>
    </row>
    <row r="167" spans="1:10" x14ac:dyDescent="0.2">
      <c r="A167" s="78">
        <v>70218002</v>
      </c>
      <c r="B167" s="79" t="s">
        <v>570</v>
      </c>
      <c r="C167" s="80" t="s">
        <v>136</v>
      </c>
      <c r="D167" s="80" t="s">
        <v>138</v>
      </c>
      <c r="E167" s="80" t="s">
        <v>367</v>
      </c>
      <c r="F167" s="81">
        <v>11.35</v>
      </c>
      <c r="G167" s="108">
        <f t="shared" si="28"/>
        <v>10.412844036697246</v>
      </c>
      <c r="H167" s="82">
        <v>0</v>
      </c>
      <c r="I167" s="83">
        <f t="shared" si="23"/>
        <v>0</v>
      </c>
      <c r="J167" s="108">
        <f t="shared" si="29"/>
        <v>0</v>
      </c>
    </row>
    <row r="168" spans="1:10" x14ac:dyDescent="0.2">
      <c r="A168" s="78" t="s">
        <v>607</v>
      </c>
      <c r="B168" s="79"/>
      <c r="C168" s="80" t="s">
        <v>137</v>
      </c>
      <c r="D168" s="80" t="s">
        <v>138</v>
      </c>
      <c r="E168" s="80" t="s">
        <v>367</v>
      </c>
      <c r="F168" s="81">
        <v>0.34</v>
      </c>
      <c r="G168" s="108">
        <f t="shared" si="28"/>
        <v>0.31192660550458717</v>
      </c>
      <c r="H168" s="82">
        <v>0</v>
      </c>
      <c r="I168" s="83">
        <f t="shared" ref="I168:I235" si="30">F168*H168</f>
        <v>0</v>
      </c>
      <c r="J168" s="108">
        <f t="shared" si="29"/>
        <v>0</v>
      </c>
    </row>
    <row r="169" spans="1:10" x14ac:dyDescent="0.2">
      <c r="A169" s="78">
        <v>70218005</v>
      </c>
      <c r="B169" s="79" t="s">
        <v>571</v>
      </c>
      <c r="C169" s="80" t="s">
        <v>139</v>
      </c>
      <c r="D169" s="80" t="s">
        <v>138</v>
      </c>
      <c r="E169" s="80" t="s">
        <v>367</v>
      </c>
      <c r="F169" s="81">
        <v>4.4000000000000004</v>
      </c>
      <c r="G169" s="108">
        <f t="shared" si="28"/>
        <v>4.0366972477064218</v>
      </c>
      <c r="H169" s="82">
        <v>0</v>
      </c>
      <c r="I169" s="83">
        <f t="shared" si="30"/>
        <v>0</v>
      </c>
      <c r="J169" s="108">
        <f t="shared" si="29"/>
        <v>0</v>
      </c>
    </row>
    <row r="170" spans="1:10" x14ac:dyDescent="0.2">
      <c r="A170" s="41">
        <v>40218001</v>
      </c>
      <c r="B170" s="37" t="s">
        <v>526</v>
      </c>
      <c r="C170" s="33" t="s">
        <v>364</v>
      </c>
      <c r="D170" s="33" t="s">
        <v>340</v>
      </c>
      <c r="E170" s="33" t="s">
        <v>363</v>
      </c>
      <c r="F170" s="55">
        <v>11.35</v>
      </c>
      <c r="G170" s="103">
        <f t="shared" si="28"/>
        <v>10.412844036697246</v>
      </c>
      <c r="H170" s="34">
        <v>0</v>
      </c>
      <c r="I170" s="35">
        <f t="shared" si="30"/>
        <v>0</v>
      </c>
      <c r="J170" s="103">
        <f t="shared" ref="J170:J178" si="31">I170/1.09</f>
        <v>0</v>
      </c>
    </row>
    <row r="171" spans="1:10" x14ac:dyDescent="0.2">
      <c r="A171" s="41" t="s">
        <v>609</v>
      </c>
      <c r="B171" s="37"/>
      <c r="C171" s="33" t="s">
        <v>365</v>
      </c>
      <c r="D171" s="33" t="s">
        <v>340</v>
      </c>
      <c r="E171" s="33" t="s">
        <v>363</v>
      </c>
      <c r="F171" s="55">
        <v>0.34</v>
      </c>
      <c r="G171" s="103">
        <f t="shared" si="28"/>
        <v>0.31192660550458717</v>
      </c>
      <c r="H171" s="34">
        <v>0</v>
      </c>
      <c r="I171" s="35">
        <f t="shared" si="30"/>
        <v>0</v>
      </c>
      <c r="J171" s="103">
        <f t="shared" si="31"/>
        <v>0</v>
      </c>
    </row>
    <row r="172" spans="1:10" x14ac:dyDescent="0.2">
      <c r="A172" s="41">
        <v>40218002</v>
      </c>
      <c r="B172" s="37" t="s">
        <v>527</v>
      </c>
      <c r="C172" s="33" t="s">
        <v>537</v>
      </c>
      <c r="D172" s="33" t="s">
        <v>340</v>
      </c>
      <c r="E172" s="33" t="s">
        <v>363</v>
      </c>
      <c r="F172" s="55">
        <v>4.4000000000000004</v>
      </c>
      <c r="G172" s="103">
        <f t="shared" si="28"/>
        <v>4.0366972477064218</v>
      </c>
      <c r="H172" s="34">
        <v>0</v>
      </c>
      <c r="I172" s="35">
        <f t="shared" si="30"/>
        <v>0</v>
      </c>
      <c r="J172" s="103">
        <f t="shared" si="31"/>
        <v>0</v>
      </c>
    </row>
    <row r="173" spans="1:10" x14ac:dyDescent="0.2">
      <c r="A173" s="75" t="s">
        <v>546</v>
      </c>
      <c r="B173" s="76" t="s">
        <v>547</v>
      </c>
      <c r="C173" s="5" t="s">
        <v>140</v>
      </c>
      <c r="D173" s="5" t="s">
        <v>133</v>
      </c>
      <c r="E173" s="5" t="s">
        <v>142</v>
      </c>
      <c r="F173" s="57">
        <v>11.35</v>
      </c>
      <c r="G173" s="107">
        <f t="shared" si="28"/>
        <v>10.412844036697246</v>
      </c>
      <c r="H173" s="28">
        <v>0</v>
      </c>
      <c r="I173" s="29">
        <f>F173*H173</f>
        <v>0</v>
      </c>
      <c r="J173" s="107">
        <f t="shared" si="31"/>
        <v>0</v>
      </c>
    </row>
    <row r="174" spans="1:10" x14ac:dyDescent="0.2">
      <c r="A174" s="75" t="s">
        <v>605</v>
      </c>
      <c r="B174" s="76"/>
      <c r="C174" s="5" t="s">
        <v>141</v>
      </c>
      <c r="D174" s="5" t="s">
        <v>133</v>
      </c>
      <c r="E174" s="5" t="s">
        <v>142</v>
      </c>
      <c r="F174" s="57">
        <v>0.34</v>
      </c>
      <c r="G174" s="107">
        <f t="shared" si="28"/>
        <v>0.31192660550458717</v>
      </c>
      <c r="H174" s="28">
        <v>0</v>
      </c>
      <c r="I174" s="29">
        <f>F174*H174</f>
        <v>0</v>
      </c>
      <c r="J174" s="107">
        <f t="shared" si="31"/>
        <v>0</v>
      </c>
    </row>
    <row r="175" spans="1:10" x14ac:dyDescent="0.2">
      <c r="A175" s="75" t="s">
        <v>548</v>
      </c>
      <c r="B175" s="76" t="s">
        <v>549</v>
      </c>
      <c r="C175" s="5" t="s">
        <v>143</v>
      </c>
      <c r="D175" s="5" t="s">
        <v>133</v>
      </c>
      <c r="E175" s="5" t="s">
        <v>142</v>
      </c>
      <c r="F175" s="57">
        <v>4.4000000000000004</v>
      </c>
      <c r="G175" s="107">
        <f t="shared" si="28"/>
        <v>4.0366972477064218</v>
      </c>
      <c r="H175" s="28">
        <v>0</v>
      </c>
      <c r="I175" s="29">
        <f t="shared" si="30"/>
        <v>0</v>
      </c>
      <c r="J175" s="107">
        <f t="shared" si="31"/>
        <v>0</v>
      </c>
    </row>
    <row r="176" spans="1:10" x14ac:dyDescent="0.2">
      <c r="A176" s="75" t="s">
        <v>558</v>
      </c>
      <c r="B176" s="76" t="s">
        <v>559</v>
      </c>
      <c r="C176" s="5" t="s">
        <v>144</v>
      </c>
      <c r="D176" s="5" t="s">
        <v>133</v>
      </c>
      <c r="E176" s="5" t="s">
        <v>146</v>
      </c>
      <c r="F176" s="57">
        <v>11.35</v>
      </c>
      <c r="G176" s="107">
        <f t="shared" si="28"/>
        <v>10.412844036697246</v>
      </c>
      <c r="H176" s="28">
        <v>0</v>
      </c>
      <c r="I176" s="29">
        <f t="shared" si="30"/>
        <v>0</v>
      </c>
      <c r="J176" s="107">
        <f t="shared" si="31"/>
        <v>0</v>
      </c>
    </row>
    <row r="177" spans="1:10" x14ac:dyDescent="0.2">
      <c r="A177" s="75" t="s">
        <v>606</v>
      </c>
      <c r="B177" s="76"/>
      <c r="C177" s="5" t="s">
        <v>145</v>
      </c>
      <c r="D177" s="5" t="s">
        <v>133</v>
      </c>
      <c r="E177" s="5" t="s">
        <v>146</v>
      </c>
      <c r="F177" s="57">
        <v>0.34</v>
      </c>
      <c r="G177" s="107">
        <f t="shared" si="28"/>
        <v>0.31192660550458717</v>
      </c>
      <c r="H177" s="28">
        <v>0</v>
      </c>
      <c r="I177" s="29">
        <f t="shared" si="30"/>
        <v>0</v>
      </c>
      <c r="J177" s="107">
        <f t="shared" si="31"/>
        <v>0</v>
      </c>
    </row>
    <row r="178" spans="1:10" x14ac:dyDescent="0.2">
      <c r="A178" s="75" t="s">
        <v>560</v>
      </c>
      <c r="B178" s="76" t="s">
        <v>561</v>
      </c>
      <c r="C178" s="5" t="s">
        <v>147</v>
      </c>
      <c r="D178" s="5" t="s">
        <v>133</v>
      </c>
      <c r="E178" s="5" t="s">
        <v>146</v>
      </c>
      <c r="F178" s="57">
        <v>4.4000000000000004</v>
      </c>
      <c r="G178" s="107">
        <f t="shared" si="28"/>
        <v>4.0366972477064218</v>
      </c>
      <c r="H178" s="28">
        <v>0</v>
      </c>
      <c r="I178" s="29">
        <f t="shared" si="30"/>
        <v>0</v>
      </c>
      <c r="J178" s="107">
        <f t="shared" si="31"/>
        <v>0</v>
      </c>
    </row>
    <row r="179" spans="1:10" x14ac:dyDescent="0.2">
      <c r="A179" s="69">
        <v>10202001</v>
      </c>
      <c r="B179" s="70" t="s">
        <v>391</v>
      </c>
      <c r="C179" s="2" t="s">
        <v>148</v>
      </c>
      <c r="D179" s="2" t="s">
        <v>4</v>
      </c>
      <c r="E179" s="2" t="s">
        <v>81</v>
      </c>
      <c r="F179" s="32">
        <v>16.25</v>
      </c>
      <c r="G179" s="101">
        <f t="shared" si="28"/>
        <v>14.908256880733944</v>
      </c>
      <c r="H179" s="16">
        <v>0</v>
      </c>
      <c r="I179" s="17">
        <f t="shared" si="30"/>
        <v>0</v>
      </c>
      <c r="J179" s="101">
        <f t="shared" ref="J179:J188" si="32">I179/1.09</f>
        <v>0</v>
      </c>
    </row>
    <row r="180" spans="1:10" x14ac:dyDescent="0.2">
      <c r="A180" s="69" t="s">
        <v>598</v>
      </c>
      <c r="B180" s="70"/>
      <c r="C180" s="2" t="s">
        <v>149</v>
      </c>
      <c r="D180" s="2" t="s">
        <v>4</v>
      </c>
      <c r="E180" s="2" t="s">
        <v>81</v>
      </c>
      <c r="F180" s="32">
        <v>0.57999999999999996</v>
      </c>
      <c r="G180" s="101">
        <f t="shared" si="28"/>
        <v>0.53211009174311918</v>
      </c>
      <c r="H180" s="16">
        <v>0</v>
      </c>
      <c r="I180" s="17">
        <f t="shared" si="30"/>
        <v>0</v>
      </c>
      <c r="J180" s="101">
        <f t="shared" si="32"/>
        <v>0</v>
      </c>
    </row>
    <row r="181" spans="1:10" x14ac:dyDescent="0.2">
      <c r="A181" s="69">
        <v>10202002</v>
      </c>
      <c r="B181" s="70" t="s">
        <v>392</v>
      </c>
      <c r="C181" s="2" t="s">
        <v>150</v>
      </c>
      <c r="D181" s="2" t="s">
        <v>4</v>
      </c>
      <c r="E181" s="2" t="s">
        <v>81</v>
      </c>
      <c r="F181" s="32">
        <v>3.5</v>
      </c>
      <c r="G181" s="101">
        <f t="shared" si="28"/>
        <v>3.2110091743119265</v>
      </c>
      <c r="H181" s="16">
        <v>0</v>
      </c>
      <c r="I181" s="17">
        <f t="shared" si="30"/>
        <v>0</v>
      </c>
      <c r="J181" s="101">
        <f t="shared" si="32"/>
        <v>0</v>
      </c>
    </row>
    <row r="182" spans="1:10" x14ac:dyDescent="0.2">
      <c r="A182" s="69">
        <v>10202003</v>
      </c>
      <c r="B182" s="70" t="s">
        <v>393</v>
      </c>
      <c r="C182" s="2" t="s">
        <v>151</v>
      </c>
      <c r="D182" s="2" t="s">
        <v>4</v>
      </c>
      <c r="E182" s="2" t="s">
        <v>81</v>
      </c>
      <c r="F182" s="32">
        <v>3.5</v>
      </c>
      <c r="G182" s="101">
        <f t="shared" si="28"/>
        <v>3.2110091743119265</v>
      </c>
      <c r="H182" s="16">
        <v>0</v>
      </c>
      <c r="I182" s="17">
        <f t="shared" si="30"/>
        <v>0</v>
      </c>
      <c r="J182" s="101">
        <f t="shared" si="32"/>
        <v>0</v>
      </c>
    </row>
    <row r="183" spans="1:10" x14ac:dyDescent="0.2">
      <c r="A183" s="69">
        <v>10202004</v>
      </c>
      <c r="B183" s="70" t="s">
        <v>394</v>
      </c>
      <c r="C183" s="2" t="s">
        <v>152</v>
      </c>
      <c r="D183" s="2" t="s">
        <v>4</v>
      </c>
      <c r="E183" s="2" t="s">
        <v>81</v>
      </c>
      <c r="F183" s="32">
        <v>3.5</v>
      </c>
      <c r="G183" s="101">
        <f t="shared" si="28"/>
        <v>3.2110091743119265</v>
      </c>
      <c r="H183" s="16">
        <v>0</v>
      </c>
      <c r="I183" s="17">
        <f t="shared" si="30"/>
        <v>0</v>
      </c>
      <c r="J183" s="101">
        <f t="shared" si="32"/>
        <v>0</v>
      </c>
    </row>
    <row r="184" spans="1:10" x14ac:dyDescent="0.2">
      <c r="A184" s="65">
        <v>20202001</v>
      </c>
      <c r="B184" s="66" t="s">
        <v>463</v>
      </c>
      <c r="C184" s="3" t="s">
        <v>148</v>
      </c>
      <c r="D184" s="3" t="s">
        <v>5</v>
      </c>
      <c r="E184" s="3" t="s">
        <v>153</v>
      </c>
      <c r="F184" s="31">
        <v>16.25</v>
      </c>
      <c r="G184" s="102">
        <f t="shared" si="28"/>
        <v>14.908256880733944</v>
      </c>
      <c r="H184" s="19">
        <v>0</v>
      </c>
      <c r="I184" s="20">
        <f t="shared" si="30"/>
        <v>0</v>
      </c>
      <c r="J184" s="102">
        <f t="shared" si="32"/>
        <v>0</v>
      </c>
    </row>
    <row r="185" spans="1:10" x14ac:dyDescent="0.2">
      <c r="A185" s="65" t="s">
        <v>599</v>
      </c>
      <c r="B185" s="66"/>
      <c r="C185" s="3" t="s">
        <v>149</v>
      </c>
      <c r="D185" s="3" t="s">
        <v>5</v>
      </c>
      <c r="E185" s="3" t="s">
        <v>153</v>
      </c>
      <c r="F185" s="31">
        <v>0.57999999999999996</v>
      </c>
      <c r="G185" s="102">
        <f t="shared" si="28"/>
        <v>0.53211009174311918</v>
      </c>
      <c r="H185" s="19">
        <v>0</v>
      </c>
      <c r="I185" s="20">
        <f t="shared" si="30"/>
        <v>0</v>
      </c>
      <c r="J185" s="102">
        <f t="shared" si="32"/>
        <v>0</v>
      </c>
    </row>
    <row r="186" spans="1:10" x14ac:dyDescent="0.2">
      <c r="A186" s="65">
        <v>20202004</v>
      </c>
      <c r="B186" s="66" t="s">
        <v>464</v>
      </c>
      <c r="C186" s="3" t="s">
        <v>150</v>
      </c>
      <c r="D186" s="3" t="s">
        <v>5</v>
      </c>
      <c r="E186" s="3" t="s">
        <v>153</v>
      </c>
      <c r="F186" s="31">
        <v>3.5</v>
      </c>
      <c r="G186" s="102">
        <f t="shared" si="28"/>
        <v>3.2110091743119265</v>
      </c>
      <c r="H186" s="19">
        <v>0</v>
      </c>
      <c r="I186" s="20">
        <f t="shared" si="30"/>
        <v>0</v>
      </c>
      <c r="J186" s="102">
        <f t="shared" si="32"/>
        <v>0</v>
      </c>
    </row>
    <row r="187" spans="1:10" x14ac:dyDescent="0.2">
      <c r="A187" s="65">
        <v>20202005</v>
      </c>
      <c r="B187" s="66" t="s">
        <v>465</v>
      </c>
      <c r="C187" s="3" t="s">
        <v>151</v>
      </c>
      <c r="D187" s="3" t="s">
        <v>5</v>
      </c>
      <c r="E187" s="3" t="s">
        <v>153</v>
      </c>
      <c r="F187" s="31">
        <v>3.5</v>
      </c>
      <c r="G187" s="102">
        <f t="shared" si="28"/>
        <v>3.2110091743119265</v>
      </c>
      <c r="H187" s="19">
        <v>0</v>
      </c>
      <c r="I187" s="20">
        <f t="shared" si="30"/>
        <v>0</v>
      </c>
      <c r="J187" s="102">
        <f t="shared" si="32"/>
        <v>0</v>
      </c>
    </row>
    <row r="188" spans="1:10" x14ac:dyDescent="0.2">
      <c r="A188" s="65">
        <v>20202006</v>
      </c>
      <c r="B188" s="66" t="s">
        <v>466</v>
      </c>
      <c r="C188" s="3" t="s">
        <v>152</v>
      </c>
      <c r="D188" s="3" t="s">
        <v>5</v>
      </c>
      <c r="E188" s="3" t="s">
        <v>153</v>
      </c>
      <c r="F188" s="31">
        <v>3.5</v>
      </c>
      <c r="G188" s="102">
        <f t="shared" si="28"/>
        <v>3.2110091743119265</v>
      </c>
      <c r="H188" s="19">
        <v>0</v>
      </c>
      <c r="I188" s="20">
        <f t="shared" si="30"/>
        <v>0</v>
      </c>
      <c r="J188" s="102">
        <f t="shared" si="32"/>
        <v>0</v>
      </c>
    </row>
    <row r="189" spans="1:10" x14ac:dyDescent="0.2">
      <c r="A189" s="69">
        <v>10203014</v>
      </c>
      <c r="B189" s="71">
        <v>9786192156053</v>
      </c>
      <c r="C189" s="2" t="s">
        <v>694</v>
      </c>
      <c r="D189" s="2" t="s">
        <v>4</v>
      </c>
      <c r="E189" s="2" t="s">
        <v>154</v>
      </c>
      <c r="F189" s="32">
        <v>14.25</v>
      </c>
      <c r="G189" s="101">
        <f t="shared" si="28"/>
        <v>13.073394495412844</v>
      </c>
      <c r="H189" s="16">
        <v>0</v>
      </c>
      <c r="I189" s="17">
        <f t="shared" si="30"/>
        <v>0</v>
      </c>
      <c r="J189" s="101">
        <f t="shared" ref="J189:J194" si="33">I189/1.09</f>
        <v>0</v>
      </c>
    </row>
    <row r="190" spans="1:10" x14ac:dyDescent="0.2">
      <c r="A190" s="69" t="s">
        <v>718</v>
      </c>
      <c r="B190" s="70"/>
      <c r="C190" s="2" t="s">
        <v>695</v>
      </c>
      <c r="D190" s="2" t="s">
        <v>4</v>
      </c>
      <c r="E190" s="2" t="s">
        <v>154</v>
      </c>
      <c r="F190" s="32">
        <v>0.57999999999999996</v>
      </c>
      <c r="G190" s="101">
        <f t="shared" si="28"/>
        <v>0.53211009174311918</v>
      </c>
      <c r="H190" s="16">
        <v>0</v>
      </c>
      <c r="I190" s="17">
        <f t="shared" si="30"/>
        <v>0</v>
      </c>
      <c r="J190" s="101">
        <f t="shared" si="33"/>
        <v>0</v>
      </c>
    </row>
    <row r="191" spans="1:10" x14ac:dyDescent="0.2">
      <c r="A191" s="58">
        <v>10203015</v>
      </c>
      <c r="B191" s="71">
        <v>9786192156060</v>
      </c>
      <c r="C191" s="58" t="s">
        <v>697</v>
      </c>
      <c r="D191" s="2" t="s">
        <v>4</v>
      </c>
      <c r="E191" s="2" t="s">
        <v>154</v>
      </c>
      <c r="F191" s="32">
        <v>4.4000000000000004</v>
      </c>
      <c r="G191" s="101">
        <f t="shared" si="28"/>
        <v>4.0366972477064218</v>
      </c>
      <c r="H191" s="16">
        <v>0</v>
      </c>
      <c r="I191" s="17">
        <f t="shared" si="30"/>
        <v>0</v>
      </c>
      <c r="J191" s="101">
        <f t="shared" si="33"/>
        <v>0</v>
      </c>
    </row>
    <row r="192" spans="1:10" x14ac:dyDescent="0.2">
      <c r="A192" s="59">
        <v>20203010</v>
      </c>
      <c r="B192" s="72">
        <v>9789541816868</v>
      </c>
      <c r="C192" s="3" t="s">
        <v>694</v>
      </c>
      <c r="D192" s="3" t="s">
        <v>5</v>
      </c>
      <c r="E192" s="3" t="s">
        <v>714</v>
      </c>
      <c r="F192" s="31">
        <v>14.25</v>
      </c>
      <c r="G192" s="102">
        <f t="shared" si="28"/>
        <v>13.073394495412844</v>
      </c>
      <c r="H192" s="19">
        <v>0</v>
      </c>
      <c r="I192" s="20">
        <f t="shared" si="30"/>
        <v>0</v>
      </c>
      <c r="J192" s="102">
        <f t="shared" si="33"/>
        <v>0</v>
      </c>
    </row>
    <row r="193" spans="1:10" x14ac:dyDescent="0.2">
      <c r="A193" s="59" t="s">
        <v>719</v>
      </c>
      <c r="B193" s="66"/>
      <c r="C193" s="3" t="s">
        <v>695</v>
      </c>
      <c r="D193" s="3" t="s">
        <v>5</v>
      </c>
      <c r="E193" s="3" t="s">
        <v>714</v>
      </c>
      <c r="F193" s="31">
        <v>0.57999999999999996</v>
      </c>
      <c r="G193" s="102">
        <f t="shared" si="28"/>
        <v>0.53211009174311918</v>
      </c>
      <c r="H193" s="19">
        <v>0</v>
      </c>
      <c r="I193" s="20">
        <f t="shared" si="30"/>
        <v>0</v>
      </c>
      <c r="J193" s="102">
        <f t="shared" si="33"/>
        <v>0</v>
      </c>
    </row>
    <row r="194" spans="1:10" x14ac:dyDescent="0.2">
      <c r="A194" s="59">
        <v>20203011</v>
      </c>
      <c r="B194" s="72">
        <v>9789541816851</v>
      </c>
      <c r="C194" s="59" t="s">
        <v>698</v>
      </c>
      <c r="D194" s="3" t="s">
        <v>5</v>
      </c>
      <c r="E194" s="3" t="s">
        <v>714</v>
      </c>
      <c r="F194" s="31">
        <v>4.4000000000000004</v>
      </c>
      <c r="G194" s="102">
        <f t="shared" si="28"/>
        <v>4.0366972477064218</v>
      </c>
      <c r="H194" s="19">
        <v>0</v>
      </c>
      <c r="I194" s="20">
        <f t="shared" si="30"/>
        <v>0</v>
      </c>
      <c r="J194" s="102">
        <f t="shared" si="33"/>
        <v>0</v>
      </c>
    </row>
    <row r="195" spans="1:10" x14ac:dyDescent="0.2">
      <c r="A195" s="69">
        <v>10204001</v>
      </c>
      <c r="B195" s="70" t="s">
        <v>395</v>
      </c>
      <c r="C195" s="2" t="s">
        <v>155</v>
      </c>
      <c r="D195" s="2" t="s">
        <v>4</v>
      </c>
      <c r="E195" s="2" t="s">
        <v>157</v>
      </c>
      <c r="F195" s="32">
        <v>10.95</v>
      </c>
      <c r="G195" s="101">
        <f t="shared" si="28"/>
        <v>10.045871559633026</v>
      </c>
      <c r="H195" s="16">
        <v>0</v>
      </c>
      <c r="I195" s="17">
        <f t="shared" si="30"/>
        <v>0</v>
      </c>
      <c r="J195" s="101">
        <f t="shared" ref="J195:J200" si="34">I195/1.09</f>
        <v>0</v>
      </c>
    </row>
    <row r="196" spans="1:10" x14ac:dyDescent="0.2">
      <c r="A196" s="69" t="s">
        <v>602</v>
      </c>
      <c r="B196" s="70"/>
      <c r="C196" s="2" t="s">
        <v>156</v>
      </c>
      <c r="D196" s="2" t="s">
        <v>4</v>
      </c>
      <c r="E196" s="2" t="s">
        <v>157</v>
      </c>
      <c r="F196" s="32">
        <v>0.5</v>
      </c>
      <c r="G196" s="101">
        <f t="shared" si="28"/>
        <v>0.4587155963302752</v>
      </c>
      <c r="H196" s="16">
        <v>0</v>
      </c>
      <c r="I196" s="17">
        <f t="shared" si="30"/>
        <v>0</v>
      </c>
      <c r="J196" s="101">
        <f t="shared" si="34"/>
        <v>0</v>
      </c>
    </row>
    <row r="197" spans="1:10" x14ac:dyDescent="0.2">
      <c r="A197" s="65">
        <v>20204001</v>
      </c>
      <c r="B197" s="66" t="s">
        <v>467</v>
      </c>
      <c r="C197" s="3" t="s">
        <v>155</v>
      </c>
      <c r="D197" s="3" t="s">
        <v>5</v>
      </c>
      <c r="E197" s="3" t="s">
        <v>158</v>
      </c>
      <c r="F197" s="31">
        <v>10.95</v>
      </c>
      <c r="G197" s="102">
        <f t="shared" si="28"/>
        <v>10.045871559633026</v>
      </c>
      <c r="H197" s="19">
        <v>0</v>
      </c>
      <c r="I197" s="20">
        <f t="shared" si="30"/>
        <v>0</v>
      </c>
      <c r="J197" s="102">
        <f t="shared" si="34"/>
        <v>0</v>
      </c>
    </row>
    <row r="198" spans="1:10" x14ac:dyDescent="0.2">
      <c r="A198" s="65" t="s">
        <v>603</v>
      </c>
      <c r="B198" s="66"/>
      <c r="C198" s="3" t="s">
        <v>156</v>
      </c>
      <c r="D198" s="3" t="s">
        <v>5</v>
      </c>
      <c r="E198" s="3" t="s">
        <v>158</v>
      </c>
      <c r="F198" s="31">
        <v>0.5</v>
      </c>
      <c r="G198" s="102">
        <f t="shared" si="28"/>
        <v>0.4587155963302752</v>
      </c>
      <c r="H198" s="19">
        <v>0</v>
      </c>
      <c r="I198" s="20">
        <f t="shared" si="30"/>
        <v>0</v>
      </c>
      <c r="J198" s="102">
        <f t="shared" si="34"/>
        <v>0</v>
      </c>
    </row>
    <row r="199" spans="1:10" ht="12.75" customHeight="1" x14ac:dyDescent="0.2">
      <c r="A199" s="41">
        <v>40204001</v>
      </c>
      <c r="B199" s="37" t="s">
        <v>525</v>
      </c>
      <c r="C199" s="33" t="s">
        <v>155</v>
      </c>
      <c r="D199" s="33" t="s">
        <v>340</v>
      </c>
      <c r="E199" s="33" t="s">
        <v>361</v>
      </c>
      <c r="F199" s="55">
        <v>10.95</v>
      </c>
      <c r="G199" s="103">
        <f t="shared" si="28"/>
        <v>10.045871559633026</v>
      </c>
      <c r="H199" s="34">
        <v>0</v>
      </c>
      <c r="I199" s="35">
        <f t="shared" si="30"/>
        <v>0</v>
      </c>
      <c r="J199" s="103">
        <f t="shared" si="34"/>
        <v>0</v>
      </c>
    </row>
    <row r="200" spans="1:10" ht="12.75" customHeight="1" x14ac:dyDescent="0.2">
      <c r="A200" s="41" t="s">
        <v>608</v>
      </c>
      <c r="B200" s="37"/>
      <c r="C200" s="33" t="s">
        <v>342</v>
      </c>
      <c r="D200" s="33" t="s">
        <v>340</v>
      </c>
      <c r="E200" s="33" t="s">
        <v>361</v>
      </c>
      <c r="F200" s="55">
        <v>0.5</v>
      </c>
      <c r="G200" s="103">
        <f t="shared" si="28"/>
        <v>0.4587155963302752</v>
      </c>
      <c r="H200" s="34">
        <v>0</v>
      </c>
      <c r="I200" s="35">
        <f t="shared" si="30"/>
        <v>0</v>
      </c>
      <c r="J200" s="103">
        <f t="shared" si="34"/>
        <v>0</v>
      </c>
    </row>
    <row r="201" spans="1:10" x14ac:dyDescent="0.2">
      <c r="A201" s="69">
        <v>10205001</v>
      </c>
      <c r="B201" s="70" t="s">
        <v>396</v>
      </c>
      <c r="C201" s="2" t="s">
        <v>159</v>
      </c>
      <c r="D201" s="2" t="s">
        <v>4</v>
      </c>
      <c r="E201" s="2" t="s">
        <v>161</v>
      </c>
      <c r="F201" s="32">
        <v>12.9</v>
      </c>
      <c r="G201" s="101">
        <f t="shared" si="28"/>
        <v>11.834862385321101</v>
      </c>
      <c r="H201" s="16">
        <v>0</v>
      </c>
      <c r="I201" s="17">
        <f t="shared" si="30"/>
        <v>0</v>
      </c>
      <c r="J201" s="101">
        <f t="shared" ref="J201:J207" si="35">I201/1.09</f>
        <v>0</v>
      </c>
    </row>
    <row r="202" spans="1:10" x14ac:dyDescent="0.2">
      <c r="A202" s="69" t="s">
        <v>600</v>
      </c>
      <c r="B202" s="70"/>
      <c r="C202" s="2" t="s">
        <v>160</v>
      </c>
      <c r="D202" s="2" t="s">
        <v>4</v>
      </c>
      <c r="E202" s="2" t="s">
        <v>161</v>
      </c>
      <c r="F202" s="32">
        <v>0.54</v>
      </c>
      <c r="G202" s="101">
        <f t="shared" si="28"/>
        <v>0.49541284403669722</v>
      </c>
      <c r="H202" s="16">
        <v>0</v>
      </c>
      <c r="I202" s="17">
        <f t="shared" si="30"/>
        <v>0</v>
      </c>
      <c r="J202" s="101">
        <f t="shared" si="35"/>
        <v>0</v>
      </c>
    </row>
    <row r="203" spans="1:10" x14ac:dyDescent="0.2">
      <c r="A203" s="65">
        <v>20205001</v>
      </c>
      <c r="B203" s="66" t="s">
        <v>468</v>
      </c>
      <c r="C203" s="3" t="s">
        <v>159</v>
      </c>
      <c r="D203" s="3" t="s">
        <v>5</v>
      </c>
      <c r="E203" s="3" t="s">
        <v>162</v>
      </c>
      <c r="F203" s="31">
        <v>12.9</v>
      </c>
      <c r="G203" s="102">
        <f t="shared" si="28"/>
        <v>11.834862385321101</v>
      </c>
      <c r="H203" s="19">
        <v>0</v>
      </c>
      <c r="I203" s="20">
        <f t="shared" si="30"/>
        <v>0</v>
      </c>
      <c r="J203" s="102">
        <f t="shared" si="35"/>
        <v>0</v>
      </c>
    </row>
    <row r="204" spans="1:10" x14ac:dyDescent="0.2">
      <c r="A204" s="65" t="s">
        <v>601</v>
      </c>
      <c r="B204" s="66"/>
      <c r="C204" s="3" t="s">
        <v>160</v>
      </c>
      <c r="D204" s="3" t="s">
        <v>5</v>
      </c>
      <c r="E204" s="3" t="s">
        <v>162</v>
      </c>
      <c r="F204" s="31">
        <v>0.54</v>
      </c>
      <c r="G204" s="102">
        <f t="shared" si="28"/>
        <v>0.49541284403669722</v>
      </c>
      <c r="H204" s="19">
        <v>0</v>
      </c>
      <c r="I204" s="20">
        <f t="shared" si="30"/>
        <v>0</v>
      </c>
      <c r="J204" s="102">
        <f t="shared" si="35"/>
        <v>0</v>
      </c>
    </row>
    <row r="205" spans="1:10" x14ac:dyDescent="0.2">
      <c r="A205" s="65">
        <v>30207001</v>
      </c>
      <c r="B205" s="66" t="s">
        <v>520</v>
      </c>
      <c r="C205" s="3" t="s">
        <v>164</v>
      </c>
      <c r="D205" s="3" t="s">
        <v>5</v>
      </c>
      <c r="E205" s="3" t="s">
        <v>101</v>
      </c>
      <c r="F205" s="31">
        <v>11.3</v>
      </c>
      <c r="G205" s="102">
        <f t="shared" si="28"/>
        <v>10.36697247706422</v>
      </c>
      <c r="H205" s="19">
        <v>0</v>
      </c>
      <c r="I205" s="20">
        <f t="shared" si="30"/>
        <v>0</v>
      </c>
      <c r="J205" s="102">
        <f t="shared" si="35"/>
        <v>0</v>
      </c>
    </row>
    <row r="206" spans="1:10" x14ac:dyDescent="0.2">
      <c r="A206" s="65" t="s">
        <v>604</v>
      </c>
      <c r="B206" s="66"/>
      <c r="C206" s="3" t="s">
        <v>165</v>
      </c>
      <c r="D206" s="3" t="s">
        <v>5</v>
      </c>
      <c r="E206" s="3" t="s">
        <v>101</v>
      </c>
      <c r="F206" s="31">
        <v>0.43</v>
      </c>
      <c r="G206" s="102">
        <f t="shared" si="28"/>
        <v>0.39449541284403666</v>
      </c>
      <c r="H206" s="19">
        <v>0</v>
      </c>
      <c r="I206" s="20">
        <f t="shared" si="30"/>
        <v>0</v>
      </c>
      <c r="J206" s="102">
        <f t="shared" si="35"/>
        <v>0</v>
      </c>
    </row>
    <row r="207" spans="1:10" x14ac:dyDescent="0.2">
      <c r="A207" s="65">
        <v>30207002</v>
      </c>
      <c r="B207" s="66" t="s">
        <v>521</v>
      </c>
      <c r="C207" s="3" t="s">
        <v>163</v>
      </c>
      <c r="D207" s="3" t="s">
        <v>5</v>
      </c>
      <c r="E207" s="3" t="s">
        <v>101</v>
      </c>
      <c r="F207" s="31">
        <v>4.46</v>
      </c>
      <c r="G207" s="102">
        <f t="shared" si="28"/>
        <v>4.0917431192660549</v>
      </c>
      <c r="H207" s="19">
        <v>0</v>
      </c>
      <c r="I207" s="20">
        <f>F207*H207</f>
        <v>0</v>
      </c>
      <c r="J207" s="102">
        <f t="shared" si="35"/>
        <v>0</v>
      </c>
    </row>
    <row r="208" spans="1:10" x14ac:dyDescent="0.2">
      <c r="C208" s="90"/>
      <c r="D208" s="91"/>
      <c r="E208" s="87" t="s">
        <v>236</v>
      </c>
      <c r="F208" s="88"/>
      <c r="G208" s="88"/>
      <c r="H208" s="89"/>
      <c r="I208" s="21">
        <f>SUM(I140:I207)</f>
        <v>0</v>
      </c>
      <c r="J208" s="113">
        <f t="shared" ref="J208" si="36">SUM(J140:J207)</f>
        <v>0</v>
      </c>
    </row>
    <row r="209" spans="1:10" x14ac:dyDescent="0.2">
      <c r="C209" s="92" t="s">
        <v>45</v>
      </c>
      <c r="D209" s="93"/>
      <c r="E209" s="93"/>
      <c r="F209" s="93"/>
      <c r="G209" s="93"/>
      <c r="H209" s="93"/>
      <c r="I209" s="93"/>
    </row>
    <row r="210" spans="1:10" ht="36" x14ac:dyDescent="0.2">
      <c r="A210" s="43" t="s">
        <v>369</v>
      </c>
      <c r="B210" s="44" t="s">
        <v>370</v>
      </c>
      <c r="C210" s="1" t="s">
        <v>1</v>
      </c>
      <c r="D210" s="1" t="s">
        <v>2</v>
      </c>
      <c r="E210" s="1" t="s">
        <v>3</v>
      </c>
      <c r="F210" s="8" t="s">
        <v>310</v>
      </c>
      <c r="G210" s="10" t="s">
        <v>241</v>
      </c>
      <c r="H210" s="9" t="s">
        <v>240</v>
      </c>
      <c r="I210" s="8" t="s">
        <v>242</v>
      </c>
      <c r="J210" s="10" t="s">
        <v>696</v>
      </c>
    </row>
    <row r="211" spans="1:10" x14ac:dyDescent="0.2">
      <c r="A211" s="69">
        <v>10301013</v>
      </c>
      <c r="B211" s="70" t="s">
        <v>397</v>
      </c>
      <c r="C211" s="2" t="s">
        <v>166</v>
      </c>
      <c r="D211" s="2" t="s">
        <v>4</v>
      </c>
      <c r="E211" s="2" t="s">
        <v>168</v>
      </c>
      <c r="F211" s="32">
        <v>9.4</v>
      </c>
      <c r="G211" s="101">
        <f t="shared" ref="G211:G276" si="37">F211/1.09</f>
        <v>8.6238532110091732</v>
      </c>
      <c r="H211" s="16">
        <v>0</v>
      </c>
      <c r="I211" s="17">
        <f t="shared" si="30"/>
        <v>0</v>
      </c>
      <c r="J211" s="101">
        <f t="shared" ref="J211:J240" si="38">I211/1.09</f>
        <v>0</v>
      </c>
    </row>
    <row r="212" spans="1:10" x14ac:dyDescent="0.2">
      <c r="A212" s="69" t="s">
        <v>610</v>
      </c>
      <c r="B212" s="70"/>
      <c r="C212" s="2" t="s">
        <v>167</v>
      </c>
      <c r="D212" s="2" t="s">
        <v>4</v>
      </c>
      <c r="E212" s="2" t="s">
        <v>168</v>
      </c>
      <c r="F212" s="32">
        <v>0.89</v>
      </c>
      <c r="G212" s="101">
        <f t="shared" si="37"/>
        <v>0.8165137614678899</v>
      </c>
      <c r="H212" s="16">
        <v>0</v>
      </c>
      <c r="I212" s="17">
        <f t="shared" si="30"/>
        <v>0</v>
      </c>
      <c r="J212" s="101">
        <f t="shared" si="38"/>
        <v>0</v>
      </c>
    </row>
    <row r="213" spans="1:10" x14ac:dyDescent="0.2">
      <c r="A213" s="69">
        <v>10301015</v>
      </c>
      <c r="B213" s="70" t="s">
        <v>399</v>
      </c>
      <c r="C213" s="2" t="s">
        <v>169</v>
      </c>
      <c r="D213" s="2" t="s">
        <v>4</v>
      </c>
      <c r="E213" s="2" t="s">
        <v>168</v>
      </c>
      <c r="F213" s="32">
        <v>3.35</v>
      </c>
      <c r="G213" s="101">
        <f t="shared" si="37"/>
        <v>3.073394495412844</v>
      </c>
      <c r="H213" s="16">
        <v>0</v>
      </c>
      <c r="I213" s="17">
        <f>F213*H213</f>
        <v>0</v>
      </c>
      <c r="J213" s="101">
        <f t="shared" si="38"/>
        <v>0</v>
      </c>
    </row>
    <row r="214" spans="1:10" x14ac:dyDescent="0.2">
      <c r="A214" s="69">
        <v>10301016</v>
      </c>
      <c r="B214" s="70" t="s">
        <v>400</v>
      </c>
      <c r="C214" s="2" t="s">
        <v>170</v>
      </c>
      <c r="D214" s="2" t="s">
        <v>4</v>
      </c>
      <c r="E214" s="2" t="s">
        <v>168</v>
      </c>
      <c r="F214" s="32">
        <v>3.35</v>
      </c>
      <c r="G214" s="101">
        <f t="shared" si="37"/>
        <v>3.073394495412844</v>
      </c>
      <c r="H214" s="16">
        <v>0</v>
      </c>
      <c r="I214" s="17">
        <f>F214*H214</f>
        <v>0</v>
      </c>
      <c r="J214" s="101">
        <f t="shared" si="38"/>
        <v>0</v>
      </c>
    </row>
    <row r="215" spans="1:10" x14ac:dyDescent="0.2">
      <c r="A215" s="69">
        <v>10301017</v>
      </c>
      <c r="B215" s="70" t="s">
        <v>401</v>
      </c>
      <c r="C215" s="2" t="s">
        <v>171</v>
      </c>
      <c r="D215" s="2" t="s">
        <v>4</v>
      </c>
      <c r="E215" s="2" t="s">
        <v>168</v>
      </c>
      <c r="F215" s="32">
        <v>3.35</v>
      </c>
      <c r="G215" s="101">
        <f t="shared" si="37"/>
        <v>3.073394495412844</v>
      </c>
      <c r="H215" s="16">
        <v>0</v>
      </c>
      <c r="I215" s="17">
        <f t="shared" si="30"/>
        <v>0</v>
      </c>
      <c r="J215" s="101">
        <f t="shared" si="38"/>
        <v>0</v>
      </c>
    </row>
    <row r="216" spans="1:10" x14ac:dyDescent="0.2">
      <c r="A216" s="69">
        <v>10301014</v>
      </c>
      <c r="B216" s="70" t="s">
        <v>398</v>
      </c>
      <c r="C216" s="2" t="s">
        <v>172</v>
      </c>
      <c r="D216" s="2" t="s">
        <v>4</v>
      </c>
      <c r="E216" s="2" t="s">
        <v>112</v>
      </c>
      <c r="F216" s="32">
        <v>9.4</v>
      </c>
      <c r="G216" s="101">
        <f t="shared" si="37"/>
        <v>8.6238532110091732</v>
      </c>
      <c r="H216" s="16">
        <v>0</v>
      </c>
      <c r="I216" s="17">
        <f t="shared" si="30"/>
        <v>0</v>
      </c>
      <c r="J216" s="101">
        <f t="shared" si="38"/>
        <v>0</v>
      </c>
    </row>
    <row r="217" spans="1:10" x14ac:dyDescent="0.2">
      <c r="A217" s="69" t="s">
        <v>613</v>
      </c>
      <c r="B217" s="70"/>
      <c r="C217" s="2" t="s">
        <v>173</v>
      </c>
      <c r="D217" s="2" t="s">
        <v>4</v>
      </c>
      <c r="E217" s="2" t="s">
        <v>112</v>
      </c>
      <c r="F217" s="32">
        <v>0.85</v>
      </c>
      <c r="G217" s="101">
        <f t="shared" si="37"/>
        <v>0.77981651376146777</v>
      </c>
      <c r="H217" s="16">
        <v>0</v>
      </c>
      <c r="I217" s="17">
        <f t="shared" si="30"/>
        <v>0</v>
      </c>
      <c r="J217" s="101">
        <f t="shared" si="38"/>
        <v>0</v>
      </c>
    </row>
    <row r="218" spans="1:10" x14ac:dyDescent="0.2">
      <c r="A218" s="69">
        <v>10301018</v>
      </c>
      <c r="B218" s="70" t="s">
        <v>402</v>
      </c>
      <c r="C218" s="2" t="s">
        <v>174</v>
      </c>
      <c r="D218" s="2" t="s">
        <v>4</v>
      </c>
      <c r="E218" s="2" t="s">
        <v>175</v>
      </c>
      <c r="F218" s="32">
        <v>3.35</v>
      </c>
      <c r="G218" s="101">
        <f t="shared" si="37"/>
        <v>3.073394495412844</v>
      </c>
      <c r="H218" s="16">
        <v>0</v>
      </c>
      <c r="I218" s="17">
        <f t="shared" si="30"/>
        <v>0</v>
      </c>
      <c r="J218" s="101">
        <f t="shared" si="38"/>
        <v>0</v>
      </c>
    </row>
    <row r="219" spans="1:10" x14ac:dyDescent="0.2">
      <c r="A219" s="65">
        <v>20301024</v>
      </c>
      <c r="B219" s="66" t="s">
        <v>470</v>
      </c>
      <c r="C219" s="3" t="s">
        <v>176</v>
      </c>
      <c r="D219" s="3" t="s">
        <v>5</v>
      </c>
      <c r="E219" s="3" t="s">
        <v>178</v>
      </c>
      <c r="F219" s="31">
        <v>9.4</v>
      </c>
      <c r="G219" s="102">
        <f t="shared" si="37"/>
        <v>8.6238532110091732</v>
      </c>
      <c r="H219" s="19">
        <v>0</v>
      </c>
      <c r="I219" s="20">
        <f t="shared" si="30"/>
        <v>0</v>
      </c>
      <c r="J219" s="102">
        <f t="shared" si="38"/>
        <v>0</v>
      </c>
    </row>
    <row r="220" spans="1:10" x14ac:dyDescent="0.2">
      <c r="A220" s="65" t="s">
        <v>612</v>
      </c>
      <c r="B220" s="66"/>
      <c r="C220" s="3" t="s">
        <v>177</v>
      </c>
      <c r="D220" s="3" t="s">
        <v>5</v>
      </c>
      <c r="E220" s="3" t="s">
        <v>178</v>
      </c>
      <c r="F220" s="31">
        <v>0.89</v>
      </c>
      <c r="G220" s="102">
        <f t="shared" si="37"/>
        <v>0.8165137614678899</v>
      </c>
      <c r="H220" s="19">
        <v>0</v>
      </c>
      <c r="I220" s="20">
        <f t="shared" si="30"/>
        <v>0</v>
      </c>
      <c r="J220" s="102">
        <f t="shared" si="38"/>
        <v>0</v>
      </c>
    </row>
    <row r="221" spans="1:10" x14ac:dyDescent="0.2">
      <c r="A221" s="65">
        <v>20301028</v>
      </c>
      <c r="B221" s="66" t="s">
        <v>474</v>
      </c>
      <c r="C221" s="3" t="s">
        <v>179</v>
      </c>
      <c r="D221" s="3" t="s">
        <v>5</v>
      </c>
      <c r="E221" s="3" t="s">
        <v>60</v>
      </c>
      <c r="F221" s="31">
        <v>3.35</v>
      </c>
      <c r="G221" s="102">
        <f t="shared" si="37"/>
        <v>3.073394495412844</v>
      </c>
      <c r="H221" s="19">
        <v>0</v>
      </c>
      <c r="I221" s="20">
        <f t="shared" si="30"/>
        <v>0</v>
      </c>
      <c r="J221" s="102">
        <f t="shared" si="38"/>
        <v>0</v>
      </c>
    </row>
    <row r="222" spans="1:10" x14ac:dyDescent="0.2">
      <c r="A222" s="65">
        <v>20301030</v>
      </c>
      <c r="B222" s="66" t="s">
        <v>476</v>
      </c>
      <c r="C222" s="3" t="s">
        <v>180</v>
      </c>
      <c r="D222" s="3" t="s">
        <v>5</v>
      </c>
      <c r="E222" s="3" t="s">
        <v>60</v>
      </c>
      <c r="F222" s="31">
        <v>3.35</v>
      </c>
      <c r="G222" s="102">
        <f t="shared" si="37"/>
        <v>3.073394495412844</v>
      </c>
      <c r="H222" s="19">
        <v>0</v>
      </c>
      <c r="I222" s="20">
        <f t="shared" si="30"/>
        <v>0</v>
      </c>
      <c r="J222" s="102">
        <f t="shared" si="38"/>
        <v>0</v>
      </c>
    </row>
    <row r="223" spans="1:10" x14ac:dyDescent="0.2">
      <c r="A223" s="65">
        <v>20301032</v>
      </c>
      <c r="B223" s="66" t="s">
        <v>478</v>
      </c>
      <c r="C223" s="3" t="s">
        <v>181</v>
      </c>
      <c r="D223" s="3" t="s">
        <v>5</v>
      </c>
      <c r="E223" s="3" t="s">
        <v>60</v>
      </c>
      <c r="F223" s="31">
        <v>3.35</v>
      </c>
      <c r="G223" s="102">
        <f t="shared" si="37"/>
        <v>3.073394495412844</v>
      </c>
      <c r="H223" s="19">
        <v>0</v>
      </c>
      <c r="I223" s="20">
        <f t="shared" si="30"/>
        <v>0</v>
      </c>
      <c r="J223" s="102">
        <f t="shared" si="38"/>
        <v>0</v>
      </c>
    </row>
    <row r="224" spans="1:10" x14ac:dyDescent="0.2">
      <c r="A224" s="65">
        <v>20301026</v>
      </c>
      <c r="B224" s="66" t="s">
        <v>472</v>
      </c>
      <c r="C224" s="3" t="s">
        <v>182</v>
      </c>
      <c r="D224" s="3" t="s">
        <v>5</v>
      </c>
      <c r="E224" s="3" t="s">
        <v>60</v>
      </c>
      <c r="F224" s="31">
        <v>9.4</v>
      </c>
      <c r="G224" s="102">
        <f t="shared" si="37"/>
        <v>8.6238532110091732</v>
      </c>
      <c r="H224" s="19">
        <v>0</v>
      </c>
      <c r="I224" s="20">
        <f t="shared" si="30"/>
        <v>0</v>
      </c>
      <c r="J224" s="102">
        <f t="shared" si="38"/>
        <v>0</v>
      </c>
    </row>
    <row r="225" spans="1:10" x14ac:dyDescent="0.2">
      <c r="A225" s="65" t="s">
        <v>615</v>
      </c>
      <c r="B225" s="66"/>
      <c r="C225" s="3" t="s">
        <v>183</v>
      </c>
      <c r="D225" s="3" t="s">
        <v>5</v>
      </c>
      <c r="E225" s="3" t="s">
        <v>60</v>
      </c>
      <c r="F225" s="31">
        <v>0.85</v>
      </c>
      <c r="G225" s="102">
        <f t="shared" si="37"/>
        <v>0.77981651376146777</v>
      </c>
      <c r="H225" s="19">
        <v>0</v>
      </c>
      <c r="I225" s="20">
        <f t="shared" si="30"/>
        <v>0</v>
      </c>
      <c r="J225" s="102">
        <f t="shared" si="38"/>
        <v>0</v>
      </c>
    </row>
    <row r="226" spans="1:10" x14ac:dyDescent="0.2">
      <c r="A226" s="65">
        <v>20301034</v>
      </c>
      <c r="B226" s="66" t="s">
        <v>480</v>
      </c>
      <c r="C226" s="3" t="s">
        <v>184</v>
      </c>
      <c r="D226" s="3" t="s">
        <v>5</v>
      </c>
      <c r="E226" s="3" t="s">
        <v>60</v>
      </c>
      <c r="F226" s="31">
        <v>3.35</v>
      </c>
      <c r="G226" s="102">
        <f t="shared" si="37"/>
        <v>3.073394495412844</v>
      </c>
      <c r="H226" s="19">
        <v>0</v>
      </c>
      <c r="I226" s="20">
        <f t="shared" si="30"/>
        <v>0</v>
      </c>
      <c r="J226" s="102">
        <f t="shared" si="38"/>
        <v>0</v>
      </c>
    </row>
    <row r="227" spans="1:10" x14ac:dyDescent="0.2">
      <c r="A227" s="65">
        <v>20301023</v>
      </c>
      <c r="B227" s="66" t="s">
        <v>469</v>
      </c>
      <c r="C227" s="3" t="s">
        <v>185</v>
      </c>
      <c r="D227" s="3" t="s">
        <v>5</v>
      </c>
      <c r="E227" s="3" t="s">
        <v>70</v>
      </c>
      <c r="F227" s="31">
        <v>9.4</v>
      </c>
      <c r="G227" s="102">
        <f t="shared" si="37"/>
        <v>8.6238532110091732</v>
      </c>
      <c r="H227" s="19">
        <v>0</v>
      </c>
      <c r="I227" s="20">
        <f t="shared" si="30"/>
        <v>0</v>
      </c>
      <c r="J227" s="102">
        <f t="shared" si="38"/>
        <v>0</v>
      </c>
    </row>
    <row r="228" spans="1:10" x14ac:dyDescent="0.2">
      <c r="A228" s="65" t="s">
        <v>611</v>
      </c>
      <c r="B228" s="66"/>
      <c r="C228" s="3" t="s">
        <v>186</v>
      </c>
      <c r="D228" s="3" t="s">
        <v>5</v>
      </c>
      <c r="E228" s="3" t="s">
        <v>70</v>
      </c>
      <c r="F228" s="31">
        <v>0.89</v>
      </c>
      <c r="G228" s="102">
        <f t="shared" si="37"/>
        <v>0.8165137614678899</v>
      </c>
      <c r="H228" s="19">
        <v>0</v>
      </c>
      <c r="I228" s="20">
        <f t="shared" si="30"/>
        <v>0</v>
      </c>
      <c r="J228" s="102">
        <f t="shared" si="38"/>
        <v>0</v>
      </c>
    </row>
    <row r="229" spans="1:10" x14ac:dyDescent="0.2">
      <c r="A229" s="65">
        <v>20301027</v>
      </c>
      <c r="B229" s="66" t="s">
        <v>473</v>
      </c>
      <c r="C229" s="3" t="s">
        <v>187</v>
      </c>
      <c r="D229" s="3" t="s">
        <v>5</v>
      </c>
      <c r="E229" s="3" t="s">
        <v>70</v>
      </c>
      <c r="F229" s="31">
        <v>3.35</v>
      </c>
      <c r="G229" s="102">
        <f t="shared" si="37"/>
        <v>3.073394495412844</v>
      </c>
      <c r="H229" s="19">
        <v>0</v>
      </c>
      <c r="I229" s="20">
        <f t="shared" si="30"/>
        <v>0</v>
      </c>
      <c r="J229" s="102">
        <f t="shared" si="38"/>
        <v>0</v>
      </c>
    </row>
    <row r="230" spans="1:10" x14ac:dyDescent="0.2">
      <c r="A230" s="65">
        <v>20301029</v>
      </c>
      <c r="B230" s="66" t="s">
        <v>475</v>
      </c>
      <c r="C230" s="3" t="s">
        <v>188</v>
      </c>
      <c r="D230" s="3" t="s">
        <v>5</v>
      </c>
      <c r="E230" s="3" t="s">
        <v>70</v>
      </c>
      <c r="F230" s="31">
        <v>3.35</v>
      </c>
      <c r="G230" s="102">
        <f t="shared" si="37"/>
        <v>3.073394495412844</v>
      </c>
      <c r="H230" s="19">
        <v>0</v>
      </c>
      <c r="I230" s="20">
        <f t="shared" si="30"/>
        <v>0</v>
      </c>
      <c r="J230" s="102">
        <f t="shared" si="38"/>
        <v>0</v>
      </c>
    </row>
    <row r="231" spans="1:10" x14ac:dyDescent="0.2">
      <c r="A231" s="65">
        <v>20301031</v>
      </c>
      <c r="B231" s="66" t="s">
        <v>477</v>
      </c>
      <c r="C231" s="3" t="s">
        <v>189</v>
      </c>
      <c r="D231" s="3" t="s">
        <v>5</v>
      </c>
      <c r="E231" s="3" t="s">
        <v>70</v>
      </c>
      <c r="F231" s="31">
        <v>3.35</v>
      </c>
      <c r="G231" s="102">
        <f t="shared" si="37"/>
        <v>3.073394495412844</v>
      </c>
      <c r="H231" s="19">
        <v>0</v>
      </c>
      <c r="I231" s="20">
        <f t="shared" si="30"/>
        <v>0</v>
      </c>
      <c r="J231" s="102">
        <f t="shared" si="38"/>
        <v>0</v>
      </c>
    </row>
    <row r="232" spans="1:10" x14ac:dyDescent="0.2">
      <c r="A232" s="65">
        <v>20301025</v>
      </c>
      <c r="B232" s="66" t="s">
        <v>471</v>
      </c>
      <c r="C232" s="3" t="s">
        <v>190</v>
      </c>
      <c r="D232" s="3" t="s">
        <v>5</v>
      </c>
      <c r="E232" s="3" t="s">
        <v>70</v>
      </c>
      <c r="F232" s="31">
        <v>9.4</v>
      </c>
      <c r="G232" s="102">
        <f t="shared" si="37"/>
        <v>8.6238532110091732</v>
      </c>
      <c r="H232" s="19">
        <v>0</v>
      </c>
      <c r="I232" s="20">
        <f t="shared" si="30"/>
        <v>0</v>
      </c>
      <c r="J232" s="102">
        <f t="shared" si="38"/>
        <v>0</v>
      </c>
    </row>
    <row r="233" spans="1:10" x14ac:dyDescent="0.2">
      <c r="A233" s="65" t="s">
        <v>614</v>
      </c>
      <c r="B233" s="66"/>
      <c r="C233" s="3" t="s">
        <v>191</v>
      </c>
      <c r="D233" s="3" t="s">
        <v>5</v>
      </c>
      <c r="E233" s="3" t="s">
        <v>70</v>
      </c>
      <c r="F233" s="31">
        <v>0.85</v>
      </c>
      <c r="G233" s="102">
        <f t="shared" si="37"/>
        <v>0.77981651376146777</v>
      </c>
      <c r="H233" s="19">
        <v>0</v>
      </c>
      <c r="I233" s="20">
        <f t="shared" si="30"/>
        <v>0</v>
      </c>
      <c r="J233" s="102">
        <f t="shared" si="38"/>
        <v>0</v>
      </c>
    </row>
    <row r="234" spans="1:10" x14ac:dyDescent="0.2">
      <c r="A234" s="65">
        <v>20301033</v>
      </c>
      <c r="B234" s="66" t="s">
        <v>479</v>
      </c>
      <c r="C234" s="3" t="s">
        <v>192</v>
      </c>
      <c r="D234" s="3" t="s">
        <v>5</v>
      </c>
      <c r="E234" s="3" t="s">
        <v>70</v>
      </c>
      <c r="F234" s="31">
        <v>3.35</v>
      </c>
      <c r="G234" s="102">
        <f t="shared" si="37"/>
        <v>3.073394495412844</v>
      </c>
      <c r="H234" s="19">
        <v>0</v>
      </c>
      <c r="I234" s="20">
        <f t="shared" si="30"/>
        <v>0</v>
      </c>
      <c r="J234" s="102">
        <f t="shared" si="38"/>
        <v>0</v>
      </c>
    </row>
    <row r="235" spans="1:10" x14ac:dyDescent="0.2">
      <c r="A235" s="75" t="s">
        <v>538</v>
      </c>
      <c r="B235" s="76" t="s">
        <v>539</v>
      </c>
      <c r="C235" s="5" t="s">
        <v>193</v>
      </c>
      <c r="D235" s="5" t="s">
        <v>133</v>
      </c>
      <c r="E235" s="5" t="s">
        <v>195</v>
      </c>
      <c r="F235" s="57">
        <v>10.49</v>
      </c>
      <c r="G235" s="107">
        <f t="shared" si="37"/>
        <v>9.6238532110091732</v>
      </c>
      <c r="H235" s="28">
        <v>0</v>
      </c>
      <c r="I235" s="29">
        <f t="shared" si="30"/>
        <v>0</v>
      </c>
      <c r="J235" s="107">
        <f t="shared" si="38"/>
        <v>0</v>
      </c>
    </row>
    <row r="236" spans="1:10" x14ac:dyDescent="0.2">
      <c r="A236" s="75" t="s">
        <v>721</v>
      </c>
      <c r="B236" s="76"/>
      <c r="C236" s="5" t="s">
        <v>194</v>
      </c>
      <c r="D236" s="5" t="s">
        <v>133</v>
      </c>
      <c r="E236" s="5" t="s">
        <v>195</v>
      </c>
      <c r="F236" s="57">
        <v>0.37</v>
      </c>
      <c r="G236" s="107">
        <f t="shared" si="37"/>
        <v>0.33944954128440363</v>
      </c>
      <c r="H236" s="28">
        <v>0</v>
      </c>
      <c r="I236" s="29">
        <f t="shared" ref="I236:I287" si="39">F236*H236</f>
        <v>0</v>
      </c>
      <c r="J236" s="107">
        <f t="shared" si="38"/>
        <v>0</v>
      </c>
    </row>
    <row r="237" spans="1:10" x14ac:dyDescent="0.2">
      <c r="A237" s="75" t="s">
        <v>540</v>
      </c>
      <c r="B237" s="76" t="s">
        <v>541</v>
      </c>
      <c r="C237" s="5" t="s">
        <v>196</v>
      </c>
      <c r="D237" s="5" t="s">
        <v>133</v>
      </c>
      <c r="E237" s="5" t="s">
        <v>195</v>
      </c>
      <c r="F237" s="57">
        <v>4.97</v>
      </c>
      <c r="G237" s="107">
        <f t="shared" si="37"/>
        <v>4.5596330275229349</v>
      </c>
      <c r="H237" s="28">
        <v>0</v>
      </c>
      <c r="I237" s="29">
        <f t="shared" si="39"/>
        <v>0</v>
      </c>
      <c r="J237" s="107">
        <f t="shared" si="38"/>
        <v>0</v>
      </c>
    </row>
    <row r="238" spans="1:10" x14ac:dyDescent="0.2">
      <c r="A238" s="78">
        <v>70318005</v>
      </c>
      <c r="B238" s="79" t="s">
        <v>572</v>
      </c>
      <c r="C238" s="80" t="s">
        <v>349</v>
      </c>
      <c r="D238" s="80" t="s">
        <v>138</v>
      </c>
      <c r="E238" s="80" t="s">
        <v>368</v>
      </c>
      <c r="F238" s="81">
        <v>10.49</v>
      </c>
      <c r="G238" s="108">
        <f t="shared" si="37"/>
        <v>9.6238532110091732</v>
      </c>
      <c r="H238" s="82">
        <v>0</v>
      </c>
      <c r="I238" s="83">
        <f t="shared" si="39"/>
        <v>0</v>
      </c>
      <c r="J238" s="108">
        <f t="shared" si="38"/>
        <v>0</v>
      </c>
    </row>
    <row r="239" spans="1:10" x14ac:dyDescent="0.2">
      <c r="A239" s="78" t="s">
        <v>631</v>
      </c>
      <c r="B239" s="79"/>
      <c r="C239" s="80" t="s">
        <v>197</v>
      </c>
      <c r="D239" s="80" t="s">
        <v>138</v>
      </c>
      <c r="E239" s="80" t="s">
        <v>368</v>
      </c>
      <c r="F239" s="81">
        <v>0.37</v>
      </c>
      <c r="G239" s="108">
        <f t="shared" si="37"/>
        <v>0.33944954128440363</v>
      </c>
      <c r="H239" s="82">
        <v>0</v>
      </c>
      <c r="I239" s="83">
        <f t="shared" si="39"/>
        <v>0</v>
      </c>
      <c r="J239" s="108">
        <f t="shared" si="38"/>
        <v>0</v>
      </c>
    </row>
    <row r="240" spans="1:10" x14ac:dyDescent="0.2">
      <c r="A240" s="78">
        <v>70318006</v>
      </c>
      <c r="B240" s="79" t="s">
        <v>573</v>
      </c>
      <c r="C240" s="80" t="s">
        <v>350</v>
      </c>
      <c r="D240" s="80" t="s">
        <v>138</v>
      </c>
      <c r="E240" s="80" t="s">
        <v>368</v>
      </c>
      <c r="F240" s="81">
        <v>4.97</v>
      </c>
      <c r="G240" s="108">
        <f t="shared" si="37"/>
        <v>4.5596330275229349</v>
      </c>
      <c r="H240" s="82">
        <v>0</v>
      </c>
      <c r="I240" s="83">
        <f t="shared" si="39"/>
        <v>0</v>
      </c>
      <c r="J240" s="108">
        <f t="shared" si="38"/>
        <v>0</v>
      </c>
    </row>
    <row r="241" spans="1:10" x14ac:dyDescent="0.2">
      <c r="A241" s="75" t="s">
        <v>550</v>
      </c>
      <c r="B241" s="76" t="s">
        <v>551</v>
      </c>
      <c r="C241" s="5" t="s">
        <v>198</v>
      </c>
      <c r="D241" s="5" t="s">
        <v>133</v>
      </c>
      <c r="E241" s="5" t="s">
        <v>142</v>
      </c>
      <c r="F241" s="57">
        <v>10.49</v>
      </c>
      <c r="G241" s="107">
        <f t="shared" si="37"/>
        <v>9.6238532110091732</v>
      </c>
      <c r="H241" s="28">
        <v>0</v>
      </c>
      <c r="I241" s="29">
        <f t="shared" si="39"/>
        <v>0</v>
      </c>
      <c r="J241" s="107">
        <f t="shared" ref="J241:J246" si="40">I241/1.09</f>
        <v>0</v>
      </c>
    </row>
    <row r="242" spans="1:10" x14ac:dyDescent="0.2">
      <c r="A242" s="75" t="s">
        <v>629</v>
      </c>
      <c r="B242" s="76"/>
      <c r="C242" s="5" t="s">
        <v>199</v>
      </c>
      <c r="D242" s="5" t="s">
        <v>133</v>
      </c>
      <c r="E242" s="5" t="s">
        <v>142</v>
      </c>
      <c r="F242" s="57">
        <v>0.37</v>
      </c>
      <c r="G242" s="107">
        <f t="shared" si="37"/>
        <v>0.33944954128440363</v>
      </c>
      <c r="H242" s="28">
        <v>0</v>
      </c>
      <c r="I242" s="29">
        <f t="shared" si="39"/>
        <v>0</v>
      </c>
      <c r="J242" s="107">
        <f t="shared" si="40"/>
        <v>0</v>
      </c>
    </row>
    <row r="243" spans="1:10" x14ac:dyDescent="0.2">
      <c r="A243" s="75" t="s">
        <v>552</v>
      </c>
      <c r="B243" s="76" t="s">
        <v>553</v>
      </c>
      <c r="C243" s="5" t="s">
        <v>200</v>
      </c>
      <c r="D243" s="5" t="s">
        <v>133</v>
      </c>
      <c r="E243" s="5" t="s">
        <v>142</v>
      </c>
      <c r="F243" s="57">
        <v>4.97</v>
      </c>
      <c r="G243" s="107">
        <f t="shared" si="37"/>
        <v>4.5596330275229349</v>
      </c>
      <c r="H243" s="28">
        <v>0</v>
      </c>
      <c r="I243" s="29">
        <f t="shared" si="39"/>
        <v>0</v>
      </c>
      <c r="J243" s="107">
        <f t="shared" si="40"/>
        <v>0</v>
      </c>
    </row>
    <row r="244" spans="1:10" x14ac:dyDescent="0.2">
      <c r="A244" s="75" t="s">
        <v>562</v>
      </c>
      <c r="B244" s="76" t="s">
        <v>563</v>
      </c>
      <c r="C244" s="5" t="s">
        <v>201</v>
      </c>
      <c r="D244" s="5" t="s">
        <v>133</v>
      </c>
      <c r="E244" s="5" t="s">
        <v>146</v>
      </c>
      <c r="F244" s="57">
        <v>10.49</v>
      </c>
      <c r="G244" s="107">
        <f t="shared" si="37"/>
        <v>9.6238532110091732</v>
      </c>
      <c r="H244" s="28">
        <v>0</v>
      </c>
      <c r="I244" s="29">
        <f t="shared" si="39"/>
        <v>0</v>
      </c>
      <c r="J244" s="107">
        <f t="shared" si="40"/>
        <v>0</v>
      </c>
    </row>
    <row r="245" spans="1:10" x14ac:dyDescent="0.2">
      <c r="A245" s="75" t="s">
        <v>630</v>
      </c>
      <c r="B245" s="76"/>
      <c r="C245" s="5" t="s">
        <v>202</v>
      </c>
      <c r="D245" s="5" t="s">
        <v>133</v>
      </c>
      <c r="E245" s="5" t="s">
        <v>146</v>
      </c>
      <c r="F245" s="57">
        <v>0.37</v>
      </c>
      <c r="G245" s="107">
        <f t="shared" si="37"/>
        <v>0.33944954128440363</v>
      </c>
      <c r="H245" s="28">
        <v>0</v>
      </c>
      <c r="I245" s="29">
        <f t="shared" si="39"/>
        <v>0</v>
      </c>
      <c r="J245" s="107">
        <f t="shared" si="40"/>
        <v>0</v>
      </c>
    </row>
    <row r="246" spans="1:10" x14ac:dyDescent="0.2">
      <c r="A246" s="75" t="s">
        <v>564</v>
      </c>
      <c r="B246" s="76" t="s">
        <v>565</v>
      </c>
      <c r="C246" s="5" t="s">
        <v>203</v>
      </c>
      <c r="D246" s="5" t="s">
        <v>133</v>
      </c>
      <c r="E246" s="5" t="s">
        <v>146</v>
      </c>
      <c r="F246" s="57">
        <v>4.97</v>
      </c>
      <c r="G246" s="107">
        <f t="shared" si="37"/>
        <v>4.5596330275229349</v>
      </c>
      <c r="H246" s="28">
        <v>0</v>
      </c>
      <c r="I246" s="29">
        <f t="shared" si="39"/>
        <v>0</v>
      </c>
      <c r="J246" s="107">
        <f t="shared" si="40"/>
        <v>0</v>
      </c>
    </row>
    <row r="247" spans="1:10" x14ac:dyDescent="0.2">
      <c r="A247" s="69">
        <v>10302003</v>
      </c>
      <c r="B247" s="70" t="s">
        <v>403</v>
      </c>
      <c r="C247" s="2" t="s">
        <v>204</v>
      </c>
      <c r="D247" s="2" t="s">
        <v>4</v>
      </c>
      <c r="E247" s="2" t="s">
        <v>81</v>
      </c>
      <c r="F247" s="32">
        <v>10.4</v>
      </c>
      <c r="G247" s="101">
        <f t="shared" si="37"/>
        <v>9.5412844036697244</v>
      </c>
      <c r="H247" s="16">
        <v>0</v>
      </c>
      <c r="I247" s="17">
        <f t="shared" si="39"/>
        <v>0</v>
      </c>
      <c r="J247" s="101">
        <f t="shared" ref="J247:J256" si="41">I247/1.09</f>
        <v>0</v>
      </c>
    </row>
    <row r="248" spans="1:10" x14ac:dyDescent="0.2">
      <c r="A248" s="69" t="s">
        <v>616</v>
      </c>
      <c r="B248" s="70"/>
      <c r="C248" s="2" t="s">
        <v>205</v>
      </c>
      <c r="D248" s="2" t="s">
        <v>4</v>
      </c>
      <c r="E248" s="2" t="s">
        <v>81</v>
      </c>
      <c r="F248" s="32">
        <v>0.7</v>
      </c>
      <c r="G248" s="101">
        <f t="shared" si="37"/>
        <v>0.64220183486238525</v>
      </c>
      <c r="H248" s="16">
        <v>0</v>
      </c>
      <c r="I248" s="17">
        <f t="shared" si="39"/>
        <v>0</v>
      </c>
      <c r="J248" s="101">
        <f t="shared" si="41"/>
        <v>0</v>
      </c>
    </row>
    <row r="249" spans="1:10" x14ac:dyDescent="0.2">
      <c r="A249" s="69">
        <v>10302004</v>
      </c>
      <c r="B249" s="70" t="s">
        <v>404</v>
      </c>
      <c r="C249" s="2" t="s">
        <v>206</v>
      </c>
      <c r="D249" s="2" t="s">
        <v>4</v>
      </c>
      <c r="E249" s="2" t="s">
        <v>81</v>
      </c>
      <c r="F249" s="32">
        <v>4.95</v>
      </c>
      <c r="G249" s="101">
        <f t="shared" si="37"/>
        <v>4.5412844036697244</v>
      </c>
      <c r="H249" s="16">
        <v>0</v>
      </c>
      <c r="I249" s="17">
        <f t="shared" si="39"/>
        <v>0</v>
      </c>
      <c r="J249" s="101">
        <f t="shared" si="41"/>
        <v>0</v>
      </c>
    </row>
    <row r="250" spans="1:10" x14ac:dyDescent="0.2">
      <c r="A250" s="69">
        <v>10302005</v>
      </c>
      <c r="B250" s="70" t="s">
        <v>405</v>
      </c>
      <c r="C250" s="2" t="s">
        <v>207</v>
      </c>
      <c r="D250" s="2" t="s">
        <v>4</v>
      </c>
      <c r="E250" s="2" t="s">
        <v>81</v>
      </c>
      <c r="F250" s="32">
        <v>4.95</v>
      </c>
      <c r="G250" s="101">
        <f t="shared" si="37"/>
        <v>4.5412844036697244</v>
      </c>
      <c r="H250" s="16">
        <v>0</v>
      </c>
      <c r="I250" s="17">
        <f t="shared" si="39"/>
        <v>0</v>
      </c>
      <c r="J250" s="101">
        <f t="shared" si="41"/>
        <v>0</v>
      </c>
    </row>
    <row r="251" spans="1:10" x14ac:dyDescent="0.2">
      <c r="A251" s="69">
        <v>10302006</v>
      </c>
      <c r="B251" s="70" t="s">
        <v>406</v>
      </c>
      <c r="C251" s="2" t="s">
        <v>208</v>
      </c>
      <c r="D251" s="2" t="s">
        <v>4</v>
      </c>
      <c r="E251" s="2" t="s">
        <v>81</v>
      </c>
      <c r="F251" s="32">
        <v>4.95</v>
      </c>
      <c r="G251" s="101">
        <f t="shared" si="37"/>
        <v>4.5412844036697244</v>
      </c>
      <c r="H251" s="16">
        <v>0</v>
      </c>
      <c r="I251" s="17">
        <f t="shared" si="39"/>
        <v>0</v>
      </c>
      <c r="J251" s="101">
        <f t="shared" si="41"/>
        <v>0</v>
      </c>
    </row>
    <row r="252" spans="1:10" x14ac:dyDescent="0.2">
      <c r="A252" s="65">
        <v>20302013</v>
      </c>
      <c r="B252" s="66" t="s">
        <v>481</v>
      </c>
      <c r="C252" s="3" t="s">
        <v>204</v>
      </c>
      <c r="D252" s="3" t="s">
        <v>5</v>
      </c>
      <c r="E252" s="3" t="s">
        <v>153</v>
      </c>
      <c r="F252" s="31">
        <v>10.4</v>
      </c>
      <c r="G252" s="102">
        <f t="shared" si="37"/>
        <v>9.5412844036697244</v>
      </c>
      <c r="H252" s="19">
        <v>0</v>
      </c>
      <c r="I252" s="20">
        <f t="shared" si="39"/>
        <v>0</v>
      </c>
      <c r="J252" s="102">
        <f t="shared" si="41"/>
        <v>0</v>
      </c>
    </row>
    <row r="253" spans="1:10" x14ac:dyDescent="0.2">
      <c r="A253" s="65" t="s">
        <v>617</v>
      </c>
      <c r="B253" s="66"/>
      <c r="C253" s="3" t="s">
        <v>209</v>
      </c>
      <c r="D253" s="3" t="s">
        <v>5</v>
      </c>
      <c r="E253" s="3" t="s">
        <v>153</v>
      </c>
      <c r="F253" s="31">
        <v>0.7</v>
      </c>
      <c r="G253" s="102">
        <f t="shared" si="37"/>
        <v>0.64220183486238525</v>
      </c>
      <c r="H253" s="19">
        <v>0</v>
      </c>
      <c r="I253" s="20">
        <f t="shared" si="39"/>
        <v>0</v>
      </c>
      <c r="J253" s="102">
        <f t="shared" si="41"/>
        <v>0</v>
      </c>
    </row>
    <row r="254" spans="1:10" x14ac:dyDescent="0.2">
      <c r="A254" s="65">
        <v>20302014</v>
      </c>
      <c r="B254" s="66" t="s">
        <v>482</v>
      </c>
      <c r="C254" s="3" t="s">
        <v>206</v>
      </c>
      <c r="D254" s="3" t="s">
        <v>5</v>
      </c>
      <c r="E254" s="3" t="s">
        <v>153</v>
      </c>
      <c r="F254" s="31">
        <v>4.95</v>
      </c>
      <c r="G254" s="102">
        <f t="shared" si="37"/>
        <v>4.5412844036697244</v>
      </c>
      <c r="H254" s="19">
        <v>0</v>
      </c>
      <c r="I254" s="20">
        <f t="shared" si="39"/>
        <v>0</v>
      </c>
      <c r="J254" s="102">
        <f t="shared" si="41"/>
        <v>0</v>
      </c>
    </row>
    <row r="255" spans="1:10" x14ac:dyDescent="0.2">
      <c r="A255" s="65">
        <v>20302015</v>
      </c>
      <c r="B255" s="66" t="s">
        <v>483</v>
      </c>
      <c r="C255" s="3" t="s">
        <v>207</v>
      </c>
      <c r="D255" s="3" t="s">
        <v>5</v>
      </c>
      <c r="E255" s="3" t="s">
        <v>153</v>
      </c>
      <c r="F255" s="31">
        <v>4.95</v>
      </c>
      <c r="G255" s="102">
        <f t="shared" si="37"/>
        <v>4.5412844036697244</v>
      </c>
      <c r="H255" s="19">
        <v>0</v>
      </c>
      <c r="I255" s="20">
        <f t="shared" si="39"/>
        <v>0</v>
      </c>
      <c r="J255" s="102">
        <f t="shared" si="41"/>
        <v>0</v>
      </c>
    </row>
    <row r="256" spans="1:10" x14ac:dyDescent="0.2">
      <c r="A256" s="65">
        <v>20302016</v>
      </c>
      <c r="B256" s="66" t="s">
        <v>484</v>
      </c>
      <c r="C256" s="3" t="s">
        <v>208</v>
      </c>
      <c r="D256" s="3" t="s">
        <v>5</v>
      </c>
      <c r="E256" s="3" t="s">
        <v>153</v>
      </c>
      <c r="F256" s="31">
        <v>4.95</v>
      </c>
      <c r="G256" s="102">
        <f t="shared" si="37"/>
        <v>4.5412844036697244</v>
      </c>
      <c r="H256" s="19">
        <v>0</v>
      </c>
      <c r="I256" s="20">
        <f t="shared" si="39"/>
        <v>0</v>
      </c>
      <c r="J256" s="102">
        <f t="shared" si="41"/>
        <v>0</v>
      </c>
    </row>
    <row r="257" spans="1:12" x14ac:dyDescent="0.2">
      <c r="A257" s="69">
        <v>10311001</v>
      </c>
      <c r="B257" s="70" t="s">
        <v>413</v>
      </c>
      <c r="C257" s="2" t="s">
        <v>343</v>
      </c>
      <c r="D257" s="2" t="s">
        <v>4</v>
      </c>
      <c r="E257" s="2" t="s">
        <v>716</v>
      </c>
      <c r="F257" s="32">
        <v>8.3990393381999997</v>
      </c>
      <c r="G257" s="101">
        <f t="shared" si="37"/>
        <v>7.705540677247706</v>
      </c>
      <c r="H257" s="16">
        <v>0</v>
      </c>
      <c r="I257" s="17">
        <f t="shared" si="39"/>
        <v>0</v>
      </c>
      <c r="J257" s="101">
        <f t="shared" ref="J257:J262" si="42">I257/1.09</f>
        <v>0</v>
      </c>
    </row>
    <row r="258" spans="1:12" x14ac:dyDescent="0.2">
      <c r="A258" s="69" t="s">
        <v>618</v>
      </c>
      <c r="B258" s="70"/>
      <c r="C258" s="2" t="s">
        <v>210</v>
      </c>
      <c r="D258" s="2" t="s">
        <v>4</v>
      </c>
      <c r="E258" s="2" t="s">
        <v>716</v>
      </c>
      <c r="F258" s="32">
        <v>0.5</v>
      </c>
      <c r="G258" s="101">
        <f t="shared" si="37"/>
        <v>0.4587155963302752</v>
      </c>
      <c r="H258" s="16">
        <v>0</v>
      </c>
      <c r="I258" s="17">
        <f t="shared" si="39"/>
        <v>0</v>
      </c>
      <c r="J258" s="101">
        <f t="shared" si="42"/>
        <v>0</v>
      </c>
    </row>
    <row r="259" spans="1:12" x14ac:dyDescent="0.2">
      <c r="A259" s="65">
        <v>20311001</v>
      </c>
      <c r="B259" s="66" t="s">
        <v>491</v>
      </c>
      <c r="C259" s="3" t="s">
        <v>343</v>
      </c>
      <c r="D259" s="3" t="s">
        <v>5</v>
      </c>
      <c r="E259" s="3" t="s">
        <v>213</v>
      </c>
      <c r="F259" s="31">
        <v>8.3990393381999997</v>
      </c>
      <c r="G259" s="102">
        <f t="shared" si="37"/>
        <v>7.705540677247706</v>
      </c>
      <c r="H259" s="19">
        <v>0</v>
      </c>
      <c r="I259" s="20">
        <f t="shared" si="39"/>
        <v>0</v>
      </c>
      <c r="J259" s="102">
        <f t="shared" si="42"/>
        <v>0</v>
      </c>
    </row>
    <row r="260" spans="1:12" x14ac:dyDescent="0.2">
      <c r="A260" s="65" t="s">
        <v>619</v>
      </c>
      <c r="B260" s="66"/>
      <c r="C260" s="3" t="s">
        <v>212</v>
      </c>
      <c r="D260" s="3" t="s">
        <v>5</v>
      </c>
      <c r="E260" s="3" t="s">
        <v>213</v>
      </c>
      <c r="F260" s="31">
        <v>0.5</v>
      </c>
      <c r="G260" s="102">
        <f t="shared" si="37"/>
        <v>0.4587155963302752</v>
      </c>
      <c r="H260" s="19">
        <v>0</v>
      </c>
      <c r="I260" s="20">
        <f t="shared" si="39"/>
        <v>0</v>
      </c>
      <c r="J260" s="102">
        <f t="shared" si="42"/>
        <v>0</v>
      </c>
    </row>
    <row r="261" spans="1:12" s="36" customFormat="1" x14ac:dyDescent="0.2">
      <c r="A261" s="42">
        <v>40311001</v>
      </c>
      <c r="B261" s="39" t="s">
        <v>528</v>
      </c>
      <c r="C261" s="33" t="s">
        <v>343</v>
      </c>
      <c r="D261" s="33" t="s">
        <v>340</v>
      </c>
      <c r="E261" s="33" t="s">
        <v>717</v>
      </c>
      <c r="F261" s="55">
        <v>8.3990393381999997</v>
      </c>
      <c r="G261" s="103">
        <f t="shared" si="37"/>
        <v>7.705540677247706</v>
      </c>
      <c r="H261" s="34">
        <v>0</v>
      </c>
      <c r="I261" s="35">
        <f t="shared" si="39"/>
        <v>0</v>
      </c>
      <c r="J261" s="103">
        <f t="shared" si="42"/>
        <v>0</v>
      </c>
      <c r="L261" s="51"/>
    </row>
    <row r="262" spans="1:12" s="36" customFormat="1" x14ac:dyDescent="0.2">
      <c r="A262" s="42" t="s">
        <v>633</v>
      </c>
      <c r="B262" s="39"/>
      <c r="C262" s="33" t="s">
        <v>344</v>
      </c>
      <c r="D262" s="33" t="s">
        <v>340</v>
      </c>
      <c r="E262" s="33" t="s">
        <v>717</v>
      </c>
      <c r="F262" s="55">
        <v>0.5</v>
      </c>
      <c r="G262" s="103">
        <f t="shared" si="37"/>
        <v>0.4587155963302752</v>
      </c>
      <c r="H262" s="34">
        <v>0</v>
      </c>
      <c r="I262" s="35">
        <f t="shared" si="39"/>
        <v>0</v>
      </c>
      <c r="J262" s="103">
        <f t="shared" si="42"/>
        <v>0</v>
      </c>
      <c r="L262" s="51"/>
    </row>
    <row r="263" spans="1:12" x14ac:dyDescent="0.2">
      <c r="A263" s="69">
        <v>10309001</v>
      </c>
      <c r="B263" s="70" t="s">
        <v>411</v>
      </c>
      <c r="C263" s="2" t="s">
        <v>214</v>
      </c>
      <c r="D263" s="2" t="s">
        <v>4</v>
      </c>
      <c r="E263" s="2" t="s">
        <v>216</v>
      </c>
      <c r="F263" s="32">
        <v>9.6</v>
      </c>
      <c r="G263" s="101">
        <f t="shared" si="37"/>
        <v>8.8073394495412831</v>
      </c>
      <c r="H263" s="16">
        <v>0</v>
      </c>
      <c r="I263" s="17">
        <f t="shared" si="39"/>
        <v>0</v>
      </c>
      <c r="J263" s="101">
        <f t="shared" ref="J263:J268" si="43">I263/1.09</f>
        <v>0</v>
      </c>
    </row>
    <row r="264" spans="1:12" x14ac:dyDescent="0.2">
      <c r="A264" s="69" t="s">
        <v>622</v>
      </c>
      <c r="B264" s="70"/>
      <c r="C264" s="2" t="s">
        <v>215</v>
      </c>
      <c r="D264" s="2" t="s">
        <v>4</v>
      </c>
      <c r="E264" s="2" t="s">
        <v>216</v>
      </c>
      <c r="F264" s="32">
        <v>0.85</v>
      </c>
      <c r="G264" s="101">
        <f t="shared" si="37"/>
        <v>0.77981651376146777</v>
      </c>
      <c r="H264" s="16">
        <v>0</v>
      </c>
      <c r="I264" s="17">
        <f t="shared" si="39"/>
        <v>0</v>
      </c>
      <c r="J264" s="101">
        <f t="shared" si="43"/>
        <v>0</v>
      </c>
    </row>
    <row r="265" spans="1:12" x14ac:dyDescent="0.2">
      <c r="A265" s="69">
        <v>10309002</v>
      </c>
      <c r="B265" s="70" t="s">
        <v>412</v>
      </c>
      <c r="C265" s="2" t="s">
        <v>217</v>
      </c>
      <c r="D265" s="2" t="s">
        <v>4</v>
      </c>
      <c r="E265" s="2" t="s">
        <v>216</v>
      </c>
      <c r="F265" s="32">
        <v>6.15</v>
      </c>
      <c r="G265" s="101">
        <f t="shared" si="37"/>
        <v>5.6422018348623855</v>
      </c>
      <c r="H265" s="16">
        <v>0</v>
      </c>
      <c r="I265" s="17">
        <f t="shared" si="39"/>
        <v>0</v>
      </c>
      <c r="J265" s="101">
        <f t="shared" si="43"/>
        <v>0</v>
      </c>
    </row>
    <row r="266" spans="1:12" x14ac:dyDescent="0.2">
      <c r="A266" s="65">
        <v>20309006</v>
      </c>
      <c r="B266" s="66" t="s">
        <v>489</v>
      </c>
      <c r="C266" s="3" t="s">
        <v>214</v>
      </c>
      <c r="D266" s="3" t="s">
        <v>5</v>
      </c>
      <c r="E266" s="3" t="s">
        <v>219</v>
      </c>
      <c r="F266" s="31">
        <v>9.6</v>
      </c>
      <c r="G266" s="102">
        <f t="shared" si="37"/>
        <v>8.8073394495412831</v>
      </c>
      <c r="H266" s="19">
        <v>0</v>
      </c>
      <c r="I266" s="20">
        <f t="shared" si="39"/>
        <v>0</v>
      </c>
      <c r="J266" s="102">
        <f t="shared" si="43"/>
        <v>0</v>
      </c>
    </row>
    <row r="267" spans="1:12" x14ac:dyDescent="0.2">
      <c r="A267" s="65" t="s">
        <v>623</v>
      </c>
      <c r="B267" s="66"/>
      <c r="C267" s="3" t="s">
        <v>218</v>
      </c>
      <c r="D267" s="3" t="s">
        <v>5</v>
      </c>
      <c r="E267" s="3" t="s">
        <v>219</v>
      </c>
      <c r="F267" s="31">
        <v>0.85</v>
      </c>
      <c r="G267" s="102">
        <f t="shared" si="37"/>
        <v>0.77981651376146777</v>
      </c>
      <c r="H267" s="19">
        <v>0</v>
      </c>
      <c r="I267" s="20">
        <f t="shared" si="39"/>
        <v>0</v>
      </c>
      <c r="J267" s="102">
        <f t="shared" si="43"/>
        <v>0</v>
      </c>
    </row>
    <row r="268" spans="1:12" x14ac:dyDescent="0.2">
      <c r="A268" s="65">
        <v>20309008</v>
      </c>
      <c r="B268" s="66" t="s">
        <v>490</v>
      </c>
      <c r="C268" s="3" t="s">
        <v>217</v>
      </c>
      <c r="D268" s="3" t="s">
        <v>5</v>
      </c>
      <c r="E268" s="3" t="s">
        <v>219</v>
      </c>
      <c r="F268" s="31">
        <v>6.15</v>
      </c>
      <c r="G268" s="102">
        <f t="shared" si="37"/>
        <v>5.6422018348623855</v>
      </c>
      <c r="H268" s="19">
        <v>0</v>
      </c>
      <c r="I268" s="20">
        <f t="shared" si="39"/>
        <v>0</v>
      </c>
      <c r="J268" s="102">
        <f t="shared" si="43"/>
        <v>0</v>
      </c>
    </row>
    <row r="269" spans="1:12" x14ac:dyDescent="0.2">
      <c r="A269" s="69">
        <v>10308003</v>
      </c>
      <c r="B269" s="70" t="s">
        <v>409</v>
      </c>
      <c r="C269" s="2" t="s">
        <v>220</v>
      </c>
      <c r="D269" s="2" t="s">
        <v>4</v>
      </c>
      <c r="E269" s="2" t="s">
        <v>222</v>
      </c>
      <c r="F269" s="32">
        <v>9.5</v>
      </c>
      <c r="G269" s="101">
        <f t="shared" si="37"/>
        <v>8.7155963302752291</v>
      </c>
      <c r="H269" s="16">
        <v>0</v>
      </c>
      <c r="I269" s="17">
        <f t="shared" si="39"/>
        <v>0</v>
      </c>
      <c r="J269" s="101">
        <f t="shared" ref="J269:J274" si="44">I269/1.09</f>
        <v>0</v>
      </c>
    </row>
    <row r="270" spans="1:12" x14ac:dyDescent="0.2">
      <c r="A270" s="69" t="s">
        <v>620</v>
      </c>
      <c r="B270" s="70"/>
      <c r="C270" s="2" t="s">
        <v>221</v>
      </c>
      <c r="D270" s="2" t="s">
        <v>4</v>
      </c>
      <c r="E270" s="2" t="s">
        <v>222</v>
      </c>
      <c r="F270" s="32">
        <v>0.85</v>
      </c>
      <c r="G270" s="101">
        <f t="shared" si="37"/>
        <v>0.77981651376146777</v>
      </c>
      <c r="H270" s="16">
        <v>0</v>
      </c>
      <c r="I270" s="17">
        <f t="shared" si="39"/>
        <v>0</v>
      </c>
      <c r="J270" s="101">
        <f t="shared" si="44"/>
        <v>0</v>
      </c>
    </row>
    <row r="271" spans="1:12" x14ac:dyDescent="0.2">
      <c r="A271" s="69">
        <v>10308004</v>
      </c>
      <c r="B271" s="70" t="s">
        <v>410</v>
      </c>
      <c r="C271" s="2" t="s">
        <v>223</v>
      </c>
      <c r="D271" s="2" t="s">
        <v>4</v>
      </c>
      <c r="E271" s="2" t="s">
        <v>222</v>
      </c>
      <c r="F271" s="32">
        <v>6.15</v>
      </c>
      <c r="G271" s="101">
        <f t="shared" si="37"/>
        <v>5.6422018348623855</v>
      </c>
      <c r="H271" s="16">
        <v>0</v>
      </c>
      <c r="I271" s="17">
        <f t="shared" si="39"/>
        <v>0</v>
      </c>
      <c r="J271" s="101">
        <f t="shared" si="44"/>
        <v>0</v>
      </c>
    </row>
    <row r="272" spans="1:12" x14ac:dyDescent="0.2">
      <c r="A272" s="65">
        <v>20308007</v>
      </c>
      <c r="B272" s="66" t="s">
        <v>487</v>
      </c>
      <c r="C272" s="3" t="s">
        <v>220</v>
      </c>
      <c r="D272" s="3" t="s">
        <v>5</v>
      </c>
      <c r="E272" s="3" t="s">
        <v>225</v>
      </c>
      <c r="F272" s="31">
        <v>9.5</v>
      </c>
      <c r="G272" s="102">
        <f t="shared" si="37"/>
        <v>8.7155963302752291</v>
      </c>
      <c r="H272" s="19">
        <v>0</v>
      </c>
      <c r="I272" s="20">
        <f t="shared" si="39"/>
        <v>0</v>
      </c>
      <c r="J272" s="102">
        <f t="shared" si="44"/>
        <v>0</v>
      </c>
    </row>
    <row r="273" spans="1:12" x14ac:dyDescent="0.2">
      <c r="A273" s="65" t="s">
        <v>621</v>
      </c>
      <c r="B273" s="66"/>
      <c r="C273" s="3" t="s">
        <v>224</v>
      </c>
      <c r="D273" s="3" t="s">
        <v>5</v>
      </c>
      <c r="E273" s="3" t="s">
        <v>225</v>
      </c>
      <c r="F273" s="31">
        <v>0.85</v>
      </c>
      <c r="G273" s="102">
        <f t="shared" si="37"/>
        <v>0.77981651376146777</v>
      </c>
      <c r="H273" s="19">
        <v>0</v>
      </c>
      <c r="I273" s="20">
        <f t="shared" si="39"/>
        <v>0</v>
      </c>
      <c r="J273" s="102">
        <f t="shared" si="44"/>
        <v>0</v>
      </c>
    </row>
    <row r="274" spans="1:12" x14ac:dyDescent="0.2">
      <c r="A274" s="65">
        <v>20308008</v>
      </c>
      <c r="B274" s="66" t="s">
        <v>488</v>
      </c>
      <c r="C274" s="3" t="s">
        <v>223</v>
      </c>
      <c r="D274" s="3" t="s">
        <v>5</v>
      </c>
      <c r="E274" s="3" t="s">
        <v>225</v>
      </c>
      <c r="F274" s="31">
        <v>6.15</v>
      </c>
      <c r="G274" s="102">
        <f t="shared" si="37"/>
        <v>5.6422018348623855</v>
      </c>
      <c r="H274" s="19">
        <v>0</v>
      </c>
      <c r="I274" s="20">
        <f t="shared" si="39"/>
        <v>0</v>
      </c>
      <c r="J274" s="102">
        <f t="shared" si="44"/>
        <v>0</v>
      </c>
    </row>
    <row r="275" spans="1:12" x14ac:dyDescent="0.2">
      <c r="A275" s="69">
        <v>10304001</v>
      </c>
      <c r="B275" s="70" t="s">
        <v>407</v>
      </c>
      <c r="C275" s="2" t="s">
        <v>226</v>
      </c>
      <c r="D275" s="2" t="s">
        <v>4</v>
      </c>
      <c r="E275" s="2" t="s">
        <v>157</v>
      </c>
      <c r="F275" s="32">
        <v>6.15</v>
      </c>
      <c r="G275" s="101">
        <f t="shared" si="37"/>
        <v>5.6422018348623855</v>
      </c>
      <c r="H275" s="16">
        <v>0</v>
      </c>
      <c r="I275" s="17">
        <f t="shared" si="39"/>
        <v>0</v>
      </c>
      <c r="J275" s="101">
        <f t="shared" ref="J275:J280" si="45">I275/1.09</f>
        <v>0</v>
      </c>
    </row>
    <row r="276" spans="1:12" x14ac:dyDescent="0.2">
      <c r="A276" s="69" t="s">
        <v>624</v>
      </c>
      <c r="B276" s="70"/>
      <c r="C276" s="2" t="s">
        <v>227</v>
      </c>
      <c r="D276" s="2" t="s">
        <v>4</v>
      </c>
      <c r="E276" s="2" t="s">
        <v>157</v>
      </c>
      <c r="F276" s="32">
        <v>0.5</v>
      </c>
      <c r="G276" s="101">
        <f t="shared" si="37"/>
        <v>0.4587155963302752</v>
      </c>
      <c r="H276" s="16">
        <v>0</v>
      </c>
      <c r="I276" s="17">
        <f t="shared" si="39"/>
        <v>0</v>
      </c>
      <c r="J276" s="101">
        <f t="shared" si="45"/>
        <v>0</v>
      </c>
    </row>
    <row r="277" spans="1:12" x14ac:dyDescent="0.2">
      <c r="A277" s="65">
        <v>20304006</v>
      </c>
      <c r="B277" s="66" t="s">
        <v>485</v>
      </c>
      <c r="C277" s="3" t="s">
        <v>226</v>
      </c>
      <c r="D277" s="3" t="s">
        <v>5</v>
      </c>
      <c r="E277" s="3" t="s">
        <v>93</v>
      </c>
      <c r="F277" s="31">
        <v>6.15</v>
      </c>
      <c r="G277" s="102">
        <f t="shared" ref="G277:G287" si="46">F277/1.09</f>
        <v>5.6422018348623855</v>
      </c>
      <c r="H277" s="19">
        <v>0</v>
      </c>
      <c r="I277" s="20">
        <f t="shared" si="39"/>
        <v>0</v>
      </c>
      <c r="J277" s="102">
        <f t="shared" si="45"/>
        <v>0</v>
      </c>
    </row>
    <row r="278" spans="1:12" x14ac:dyDescent="0.2">
      <c r="A278" s="65" t="s">
        <v>625</v>
      </c>
      <c r="B278" s="66"/>
      <c r="C278" s="3" t="s">
        <v>346</v>
      </c>
      <c r="D278" s="3" t="s">
        <v>5</v>
      </c>
      <c r="E278" s="3" t="s">
        <v>93</v>
      </c>
      <c r="F278" s="31">
        <v>0.5</v>
      </c>
      <c r="G278" s="102">
        <f t="shared" si="46"/>
        <v>0.4587155963302752</v>
      </c>
      <c r="H278" s="19">
        <v>0</v>
      </c>
      <c r="I278" s="20">
        <f t="shared" si="39"/>
        <v>0</v>
      </c>
      <c r="J278" s="102">
        <f t="shared" si="45"/>
        <v>0</v>
      </c>
    </row>
    <row r="279" spans="1:12" s="36" customFormat="1" x14ac:dyDescent="0.2">
      <c r="A279" s="42">
        <v>40304001</v>
      </c>
      <c r="B279" s="39" t="s">
        <v>529</v>
      </c>
      <c r="C279" s="33" t="s">
        <v>226</v>
      </c>
      <c r="D279" s="33" t="s">
        <v>340</v>
      </c>
      <c r="E279" s="33" t="s">
        <v>361</v>
      </c>
      <c r="F279" s="55">
        <v>6.15</v>
      </c>
      <c r="G279" s="103">
        <f t="shared" si="46"/>
        <v>5.6422018348623855</v>
      </c>
      <c r="H279" s="34">
        <v>0</v>
      </c>
      <c r="I279" s="35">
        <f t="shared" si="39"/>
        <v>0</v>
      </c>
      <c r="J279" s="103">
        <f t="shared" si="45"/>
        <v>0</v>
      </c>
      <c r="L279" s="51"/>
    </row>
    <row r="280" spans="1:12" s="36" customFormat="1" x14ac:dyDescent="0.2">
      <c r="A280" s="42" t="s">
        <v>632</v>
      </c>
      <c r="B280" s="39"/>
      <c r="C280" s="33" t="s">
        <v>345</v>
      </c>
      <c r="D280" s="33" t="s">
        <v>340</v>
      </c>
      <c r="E280" s="33" t="s">
        <v>361</v>
      </c>
      <c r="F280" s="55">
        <v>0.5</v>
      </c>
      <c r="G280" s="103">
        <f t="shared" si="46"/>
        <v>0.4587155963302752</v>
      </c>
      <c r="H280" s="34">
        <v>0</v>
      </c>
      <c r="I280" s="35">
        <f t="shared" si="39"/>
        <v>0</v>
      </c>
      <c r="J280" s="103">
        <f t="shared" si="45"/>
        <v>0</v>
      </c>
      <c r="L280" s="51"/>
    </row>
    <row r="281" spans="1:12" x14ac:dyDescent="0.2">
      <c r="A281" s="69">
        <v>10305001</v>
      </c>
      <c r="B281" s="70" t="s">
        <v>408</v>
      </c>
      <c r="C281" s="2" t="s">
        <v>228</v>
      </c>
      <c r="D281" s="2" t="s">
        <v>4</v>
      </c>
      <c r="E281" s="2" t="s">
        <v>161</v>
      </c>
      <c r="F281" s="32">
        <v>5.5</v>
      </c>
      <c r="G281" s="101">
        <f t="shared" si="46"/>
        <v>5.045871559633027</v>
      </c>
      <c r="H281" s="16">
        <v>0</v>
      </c>
      <c r="I281" s="17">
        <f t="shared" si="39"/>
        <v>0</v>
      </c>
      <c r="J281" s="101">
        <f t="shared" ref="J281:J287" si="47">I281/1.09</f>
        <v>0</v>
      </c>
    </row>
    <row r="282" spans="1:12" x14ac:dyDescent="0.2">
      <c r="A282" s="69" t="s">
        <v>626</v>
      </c>
      <c r="B282" s="70"/>
      <c r="C282" s="2" t="s">
        <v>229</v>
      </c>
      <c r="D282" s="2" t="s">
        <v>4</v>
      </c>
      <c r="E282" s="2" t="s">
        <v>161</v>
      </c>
      <c r="F282" s="32">
        <v>0.63</v>
      </c>
      <c r="G282" s="101">
        <f t="shared" si="46"/>
        <v>0.57798165137614677</v>
      </c>
      <c r="H282" s="16">
        <v>0</v>
      </c>
      <c r="I282" s="17">
        <f t="shared" si="39"/>
        <v>0</v>
      </c>
      <c r="J282" s="101">
        <f t="shared" si="47"/>
        <v>0</v>
      </c>
    </row>
    <row r="283" spans="1:12" x14ac:dyDescent="0.2">
      <c r="A283" s="65">
        <v>20305005</v>
      </c>
      <c r="B283" s="66" t="s">
        <v>486</v>
      </c>
      <c r="C283" s="3" t="s">
        <v>228</v>
      </c>
      <c r="D283" s="3" t="s">
        <v>5</v>
      </c>
      <c r="E283" s="3" t="s">
        <v>162</v>
      </c>
      <c r="F283" s="31">
        <v>5.5</v>
      </c>
      <c r="G283" s="102">
        <f t="shared" si="46"/>
        <v>5.045871559633027</v>
      </c>
      <c r="H283" s="19">
        <v>0</v>
      </c>
      <c r="I283" s="20">
        <f t="shared" si="39"/>
        <v>0</v>
      </c>
      <c r="J283" s="102">
        <f t="shared" si="47"/>
        <v>0</v>
      </c>
    </row>
    <row r="284" spans="1:12" x14ac:dyDescent="0.2">
      <c r="A284" s="65" t="s">
        <v>627</v>
      </c>
      <c r="B284" s="66"/>
      <c r="C284" s="3" t="s">
        <v>230</v>
      </c>
      <c r="D284" s="3" t="s">
        <v>5</v>
      </c>
      <c r="E284" s="3" t="s">
        <v>162</v>
      </c>
      <c r="F284" s="31">
        <v>0.63</v>
      </c>
      <c r="G284" s="102">
        <f t="shared" si="46"/>
        <v>0.57798165137614677</v>
      </c>
      <c r="H284" s="19">
        <v>0</v>
      </c>
      <c r="I284" s="20">
        <f>F284*H284</f>
        <v>0</v>
      </c>
      <c r="J284" s="102">
        <f t="shared" si="47"/>
        <v>0</v>
      </c>
    </row>
    <row r="285" spans="1:12" x14ac:dyDescent="0.2">
      <c r="A285" s="65">
        <v>30307001</v>
      </c>
      <c r="B285" s="66" t="s">
        <v>522</v>
      </c>
      <c r="C285" s="3" t="s">
        <v>231</v>
      </c>
      <c r="D285" s="3" t="s">
        <v>5</v>
      </c>
      <c r="E285" s="3" t="s">
        <v>101</v>
      </c>
      <c r="F285" s="31">
        <v>5.85</v>
      </c>
      <c r="G285" s="102">
        <f t="shared" si="46"/>
        <v>5.3669724770642198</v>
      </c>
      <c r="H285" s="19">
        <v>0</v>
      </c>
      <c r="I285" s="20">
        <f>F285*H285</f>
        <v>0</v>
      </c>
      <c r="J285" s="102">
        <f t="shared" si="47"/>
        <v>0</v>
      </c>
    </row>
    <row r="286" spans="1:12" x14ac:dyDescent="0.2">
      <c r="A286" s="65" t="s">
        <v>628</v>
      </c>
      <c r="B286" s="66"/>
      <c r="C286" s="3" t="s">
        <v>232</v>
      </c>
      <c r="D286" s="3" t="s">
        <v>5</v>
      </c>
      <c r="E286" s="3" t="s">
        <v>101</v>
      </c>
      <c r="F286" s="31">
        <v>0.63</v>
      </c>
      <c r="G286" s="102">
        <f t="shared" si="46"/>
        <v>0.57798165137614677</v>
      </c>
      <c r="H286" s="19">
        <v>0</v>
      </c>
      <c r="I286" s="20">
        <f t="shared" si="39"/>
        <v>0</v>
      </c>
      <c r="J286" s="102">
        <f t="shared" si="47"/>
        <v>0</v>
      </c>
    </row>
    <row r="287" spans="1:12" x14ac:dyDescent="0.2">
      <c r="A287" s="65">
        <v>30307002</v>
      </c>
      <c r="B287" s="66" t="s">
        <v>523</v>
      </c>
      <c r="C287" s="3" t="s">
        <v>233</v>
      </c>
      <c r="D287" s="3" t="s">
        <v>5</v>
      </c>
      <c r="E287" s="3" t="s">
        <v>101</v>
      </c>
      <c r="F287" s="31">
        <v>6.15</v>
      </c>
      <c r="G287" s="102">
        <f t="shared" si="46"/>
        <v>5.6422018348623855</v>
      </c>
      <c r="H287" s="19">
        <v>0</v>
      </c>
      <c r="I287" s="20">
        <f t="shared" si="39"/>
        <v>0</v>
      </c>
      <c r="J287" s="102">
        <f t="shared" si="47"/>
        <v>0</v>
      </c>
    </row>
    <row r="288" spans="1:12" x14ac:dyDescent="0.2">
      <c r="C288" s="90"/>
      <c r="D288" s="91"/>
      <c r="E288" s="87" t="s">
        <v>235</v>
      </c>
      <c r="F288" s="88"/>
      <c r="G288" s="88"/>
      <c r="H288" s="89"/>
      <c r="I288" s="21">
        <f>SUM(I211:I287)</f>
        <v>0</v>
      </c>
      <c r="J288" s="113">
        <f t="shared" ref="J288" si="48">SUM(J211:J287)</f>
        <v>0</v>
      </c>
    </row>
    <row r="289" spans="1:10" x14ac:dyDescent="0.2">
      <c r="C289" s="92" t="s">
        <v>243</v>
      </c>
      <c r="D289" s="93"/>
      <c r="E289" s="93"/>
      <c r="F289" s="93"/>
      <c r="G289" s="93"/>
      <c r="H289" s="93"/>
      <c r="I289" s="93"/>
    </row>
    <row r="290" spans="1:10" ht="36" x14ac:dyDescent="0.2">
      <c r="A290" s="43" t="s">
        <v>369</v>
      </c>
      <c r="B290" s="44" t="s">
        <v>370</v>
      </c>
      <c r="C290" s="1" t="s">
        <v>1</v>
      </c>
      <c r="D290" s="1" t="s">
        <v>2</v>
      </c>
      <c r="E290" s="1" t="s">
        <v>3</v>
      </c>
      <c r="F290" s="8" t="s">
        <v>310</v>
      </c>
      <c r="G290" s="10" t="s">
        <v>241</v>
      </c>
      <c r="H290" s="9" t="s">
        <v>240</v>
      </c>
      <c r="I290" s="8" t="s">
        <v>242</v>
      </c>
      <c r="J290" s="10" t="s">
        <v>696</v>
      </c>
    </row>
    <row r="291" spans="1:10" x14ac:dyDescent="0.2">
      <c r="A291" s="69">
        <v>10401005</v>
      </c>
      <c r="B291" s="70" t="s">
        <v>414</v>
      </c>
      <c r="C291" s="2" t="s">
        <v>244</v>
      </c>
      <c r="D291" s="2" t="s">
        <v>4</v>
      </c>
      <c r="E291" s="2" t="s">
        <v>168</v>
      </c>
      <c r="F291" s="32">
        <v>14.6</v>
      </c>
      <c r="G291" s="101">
        <f t="shared" ref="G291:G357" si="49">F291/1.09</f>
        <v>13.394495412844035</v>
      </c>
      <c r="H291" s="16">
        <v>0</v>
      </c>
      <c r="I291" s="17">
        <f t="shared" ref="I291:I358" si="50">F291*H291</f>
        <v>0</v>
      </c>
      <c r="J291" s="101">
        <f t="shared" ref="J291:J320" si="51">I291/1.09</f>
        <v>0</v>
      </c>
    </row>
    <row r="292" spans="1:10" x14ac:dyDescent="0.2">
      <c r="A292" s="69" t="s">
        <v>634</v>
      </c>
      <c r="B292" s="70"/>
      <c r="C292" s="2" t="s">
        <v>245</v>
      </c>
      <c r="D292" s="2" t="s">
        <v>4</v>
      </c>
      <c r="E292" s="2" t="s">
        <v>168</v>
      </c>
      <c r="F292" s="32">
        <v>0.3</v>
      </c>
      <c r="G292" s="101">
        <f t="shared" si="49"/>
        <v>0.2752293577981651</v>
      </c>
      <c r="H292" s="16">
        <v>0</v>
      </c>
      <c r="I292" s="17">
        <f t="shared" si="50"/>
        <v>0</v>
      </c>
      <c r="J292" s="101">
        <f t="shared" si="51"/>
        <v>0</v>
      </c>
    </row>
    <row r="293" spans="1:10" x14ac:dyDescent="0.2">
      <c r="A293" s="69">
        <v>10401006</v>
      </c>
      <c r="B293" s="70" t="s">
        <v>415</v>
      </c>
      <c r="C293" s="2" t="s">
        <v>246</v>
      </c>
      <c r="D293" s="2" t="s">
        <v>4</v>
      </c>
      <c r="E293" s="2" t="s">
        <v>168</v>
      </c>
      <c r="F293" s="32">
        <v>3.7</v>
      </c>
      <c r="G293" s="101">
        <f t="shared" si="49"/>
        <v>3.3944954128440368</v>
      </c>
      <c r="H293" s="16">
        <v>0</v>
      </c>
      <c r="I293" s="17">
        <f t="shared" si="50"/>
        <v>0</v>
      </c>
      <c r="J293" s="101">
        <f t="shared" si="51"/>
        <v>0</v>
      </c>
    </row>
    <row r="294" spans="1:10" x14ac:dyDescent="0.2">
      <c r="A294" s="69">
        <v>10401007</v>
      </c>
      <c r="B294" s="70" t="s">
        <v>416</v>
      </c>
      <c r="C294" s="2" t="s">
        <v>247</v>
      </c>
      <c r="D294" s="2" t="s">
        <v>4</v>
      </c>
      <c r="E294" s="2" t="s">
        <v>168</v>
      </c>
      <c r="F294" s="32">
        <v>3.7</v>
      </c>
      <c r="G294" s="101">
        <f t="shared" si="49"/>
        <v>3.3944954128440368</v>
      </c>
      <c r="H294" s="16">
        <v>0</v>
      </c>
      <c r="I294" s="17">
        <f t="shared" si="50"/>
        <v>0</v>
      </c>
      <c r="J294" s="101">
        <f t="shared" si="51"/>
        <v>0</v>
      </c>
    </row>
    <row r="295" spans="1:10" x14ac:dyDescent="0.2">
      <c r="A295" s="69">
        <v>10401008</v>
      </c>
      <c r="B295" s="70" t="s">
        <v>417</v>
      </c>
      <c r="C295" s="2" t="s">
        <v>248</v>
      </c>
      <c r="D295" s="2" t="s">
        <v>4</v>
      </c>
      <c r="E295" s="2" t="s">
        <v>168</v>
      </c>
      <c r="F295" s="32">
        <v>3.7</v>
      </c>
      <c r="G295" s="101">
        <f t="shared" si="49"/>
        <v>3.3944954128440368</v>
      </c>
      <c r="H295" s="16">
        <v>0</v>
      </c>
      <c r="I295" s="17">
        <f t="shared" si="50"/>
        <v>0</v>
      </c>
      <c r="J295" s="101">
        <f t="shared" si="51"/>
        <v>0</v>
      </c>
    </row>
    <row r="296" spans="1:10" x14ac:dyDescent="0.2">
      <c r="A296" s="69">
        <v>10401009</v>
      </c>
      <c r="B296" s="70" t="s">
        <v>418</v>
      </c>
      <c r="C296" s="2" t="s">
        <v>249</v>
      </c>
      <c r="D296" s="2" t="s">
        <v>4</v>
      </c>
      <c r="E296" s="2" t="s">
        <v>112</v>
      </c>
      <c r="F296" s="32">
        <v>15.2</v>
      </c>
      <c r="G296" s="101">
        <f t="shared" si="49"/>
        <v>13.944954128440365</v>
      </c>
      <c r="H296" s="16">
        <v>0</v>
      </c>
      <c r="I296" s="17">
        <f t="shared" si="50"/>
        <v>0</v>
      </c>
      <c r="J296" s="101">
        <f t="shared" si="51"/>
        <v>0</v>
      </c>
    </row>
    <row r="297" spans="1:10" x14ac:dyDescent="0.2">
      <c r="A297" s="69" t="s">
        <v>637</v>
      </c>
      <c r="B297" s="70"/>
      <c r="C297" s="2" t="s">
        <v>250</v>
      </c>
      <c r="D297" s="2" t="s">
        <v>4</v>
      </c>
      <c r="E297" s="2" t="s">
        <v>112</v>
      </c>
      <c r="F297" s="32">
        <v>0.3</v>
      </c>
      <c r="G297" s="101">
        <f t="shared" si="49"/>
        <v>0.2752293577981651</v>
      </c>
      <c r="H297" s="16">
        <v>0</v>
      </c>
      <c r="I297" s="17">
        <f t="shared" si="50"/>
        <v>0</v>
      </c>
      <c r="J297" s="101">
        <f t="shared" si="51"/>
        <v>0</v>
      </c>
    </row>
    <row r="298" spans="1:10" x14ac:dyDescent="0.2">
      <c r="A298" s="69">
        <v>10401010</v>
      </c>
      <c r="B298" s="70" t="s">
        <v>419</v>
      </c>
      <c r="C298" s="2" t="s">
        <v>251</v>
      </c>
      <c r="D298" s="2" t="s">
        <v>4</v>
      </c>
      <c r="E298" s="2" t="s">
        <v>253</v>
      </c>
      <c r="F298" s="32">
        <v>3.7</v>
      </c>
      <c r="G298" s="101">
        <f t="shared" si="49"/>
        <v>3.3944954128440368</v>
      </c>
      <c r="H298" s="16">
        <v>0</v>
      </c>
      <c r="I298" s="17">
        <f t="shared" si="50"/>
        <v>0</v>
      </c>
      <c r="J298" s="101">
        <f t="shared" si="51"/>
        <v>0</v>
      </c>
    </row>
    <row r="299" spans="1:10" x14ac:dyDescent="0.2">
      <c r="A299" s="65">
        <v>20401023</v>
      </c>
      <c r="B299" s="66" t="s">
        <v>493</v>
      </c>
      <c r="C299" s="3" t="s">
        <v>252</v>
      </c>
      <c r="D299" s="3" t="s">
        <v>5</v>
      </c>
      <c r="E299" s="3" t="s">
        <v>178</v>
      </c>
      <c r="F299" s="31">
        <v>14.6</v>
      </c>
      <c r="G299" s="102">
        <f t="shared" si="49"/>
        <v>13.394495412844035</v>
      </c>
      <c r="H299" s="19">
        <v>0</v>
      </c>
      <c r="I299" s="20">
        <f t="shared" si="50"/>
        <v>0</v>
      </c>
      <c r="J299" s="102">
        <f t="shared" si="51"/>
        <v>0</v>
      </c>
    </row>
    <row r="300" spans="1:10" x14ac:dyDescent="0.2">
      <c r="A300" s="65" t="s">
        <v>636</v>
      </c>
      <c r="B300" s="66"/>
      <c r="C300" s="3" t="s">
        <v>254</v>
      </c>
      <c r="D300" s="3" t="s">
        <v>5</v>
      </c>
      <c r="E300" s="3" t="s">
        <v>178</v>
      </c>
      <c r="F300" s="31">
        <v>0.3</v>
      </c>
      <c r="G300" s="102">
        <f t="shared" si="49"/>
        <v>0.2752293577981651</v>
      </c>
      <c r="H300" s="19">
        <v>0</v>
      </c>
      <c r="I300" s="20">
        <f t="shared" si="50"/>
        <v>0</v>
      </c>
      <c r="J300" s="102">
        <f t="shared" si="51"/>
        <v>0</v>
      </c>
    </row>
    <row r="301" spans="1:10" x14ac:dyDescent="0.2">
      <c r="A301" s="65">
        <v>20401027</v>
      </c>
      <c r="B301" s="66" t="s">
        <v>497</v>
      </c>
      <c r="C301" s="3" t="s">
        <v>255</v>
      </c>
      <c r="D301" s="3" t="s">
        <v>5</v>
      </c>
      <c r="E301" s="3" t="s">
        <v>60</v>
      </c>
      <c r="F301" s="31">
        <v>3.7</v>
      </c>
      <c r="G301" s="102">
        <f t="shared" si="49"/>
        <v>3.3944954128440368</v>
      </c>
      <c r="H301" s="19">
        <v>0</v>
      </c>
      <c r="I301" s="20">
        <f t="shared" si="50"/>
        <v>0</v>
      </c>
      <c r="J301" s="102">
        <f t="shared" si="51"/>
        <v>0</v>
      </c>
    </row>
    <row r="302" spans="1:10" x14ac:dyDescent="0.2">
      <c r="A302" s="65">
        <v>20401029</v>
      </c>
      <c r="B302" s="66" t="s">
        <v>499</v>
      </c>
      <c r="C302" s="3" t="s">
        <v>256</v>
      </c>
      <c r="D302" s="3" t="s">
        <v>5</v>
      </c>
      <c r="E302" s="3" t="s">
        <v>60</v>
      </c>
      <c r="F302" s="31">
        <v>3.7</v>
      </c>
      <c r="G302" s="102">
        <f t="shared" si="49"/>
        <v>3.3944954128440368</v>
      </c>
      <c r="H302" s="19">
        <v>0</v>
      </c>
      <c r="I302" s="20">
        <f t="shared" si="50"/>
        <v>0</v>
      </c>
      <c r="J302" s="102">
        <f t="shared" si="51"/>
        <v>0</v>
      </c>
    </row>
    <row r="303" spans="1:10" x14ac:dyDescent="0.2">
      <c r="A303" s="65">
        <v>20401031</v>
      </c>
      <c r="B303" s="66" t="s">
        <v>501</v>
      </c>
      <c r="C303" s="3" t="s">
        <v>257</v>
      </c>
      <c r="D303" s="3" t="s">
        <v>5</v>
      </c>
      <c r="E303" s="3" t="s">
        <v>60</v>
      </c>
      <c r="F303" s="31">
        <v>3.7</v>
      </c>
      <c r="G303" s="102">
        <f t="shared" si="49"/>
        <v>3.3944954128440368</v>
      </c>
      <c r="H303" s="19">
        <v>0</v>
      </c>
      <c r="I303" s="20">
        <f t="shared" si="50"/>
        <v>0</v>
      </c>
      <c r="J303" s="102">
        <f t="shared" si="51"/>
        <v>0</v>
      </c>
    </row>
    <row r="304" spans="1:10" x14ac:dyDescent="0.2">
      <c r="A304" s="65">
        <v>20401025</v>
      </c>
      <c r="B304" s="66" t="s">
        <v>495</v>
      </c>
      <c r="C304" s="3" t="s">
        <v>258</v>
      </c>
      <c r="D304" s="3" t="s">
        <v>5</v>
      </c>
      <c r="E304" s="3" t="s">
        <v>60</v>
      </c>
      <c r="F304" s="31">
        <v>15.2</v>
      </c>
      <c r="G304" s="102">
        <f t="shared" si="49"/>
        <v>13.944954128440365</v>
      </c>
      <c r="H304" s="19">
        <v>0</v>
      </c>
      <c r="I304" s="20">
        <f t="shared" si="50"/>
        <v>0</v>
      </c>
      <c r="J304" s="102">
        <f t="shared" si="51"/>
        <v>0</v>
      </c>
    </row>
    <row r="305" spans="1:10" x14ac:dyDescent="0.2">
      <c r="A305" s="65" t="s">
        <v>639</v>
      </c>
      <c r="B305" s="66"/>
      <c r="C305" s="3" t="s">
        <v>259</v>
      </c>
      <c r="D305" s="3" t="s">
        <v>5</v>
      </c>
      <c r="E305" s="3" t="s">
        <v>60</v>
      </c>
      <c r="F305" s="31">
        <v>0.3</v>
      </c>
      <c r="G305" s="102">
        <f t="shared" si="49"/>
        <v>0.2752293577981651</v>
      </c>
      <c r="H305" s="19">
        <v>0</v>
      </c>
      <c r="I305" s="20">
        <f t="shared" si="50"/>
        <v>0</v>
      </c>
      <c r="J305" s="102">
        <f t="shared" si="51"/>
        <v>0</v>
      </c>
    </row>
    <row r="306" spans="1:10" x14ac:dyDescent="0.2">
      <c r="A306" s="65">
        <v>20401033</v>
      </c>
      <c r="B306" s="66" t="s">
        <v>503</v>
      </c>
      <c r="C306" s="3" t="s">
        <v>260</v>
      </c>
      <c r="D306" s="3" t="s">
        <v>5</v>
      </c>
      <c r="E306" s="3" t="s">
        <v>60</v>
      </c>
      <c r="F306" s="31">
        <v>3.7</v>
      </c>
      <c r="G306" s="102">
        <f t="shared" si="49"/>
        <v>3.3944954128440368</v>
      </c>
      <c r="H306" s="19">
        <v>0</v>
      </c>
      <c r="I306" s="20">
        <f t="shared" si="50"/>
        <v>0</v>
      </c>
      <c r="J306" s="102">
        <f t="shared" si="51"/>
        <v>0</v>
      </c>
    </row>
    <row r="307" spans="1:10" x14ac:dyDescent="0.2">
      <c r="A307" s="65">
        <v>20401022</v>
      </c>
      <c r="B307" s="66" t="s">
        <v>492</v>
      </c>
      <c r="C307" s="3" t="s">
        <v>261</v>
      </c>
      <c r="D307" s="3" t="s">
        <v>5</v>
      </c>
      <c r="E307" s="3" t="s">
        <v>70</v>
      </c>
      <c r="F307" s="31">
        <v>14.6</v>
      </c>
      <c r="G307" s="102">
        <f t="shared" si="49"/>
        <v>13.394495412844035</v>
      </c>
      <c r="H307" s="19">
        <v>0</v>
      </c>
      <c r="I307" s="20">
        <f t="shared" si="50"/>
        <v>0</v>
      </c>
      <c r="J307" s="102">
        <f t="shared" si="51"/>
        <v>0</v>
      </c>
    </row>
    <row r="308" spans="1:10" x14ac:dyDescent="0.2">
      <c r="A308" s="65" t="s">
        <v>635</v>
      </c>
      <c r="B308" s="66"/>
      <c r="C308" s="3" t="s">
        <v>262</v>
      </c>
      <c r="D308" s="3" t="s">
        <v>5</v>
      </c>
      <c r="E308" s="3" t="s">
        <v>70</v>
      </c>
      <c r="F308" s="31">
        <v>0.3</v>
      </c>
      <c r="G308" s="102">
        <f t="shared" si="49"/>
        <v>0.2752293577981651</v>
      </c>
      <c r="H308" s="19">
        <v>0</v>
      </c>
      <c r="I308" s="20">
        <f t="shared" si="50"/>
        <v>0</v>
      </c>
      <c r="J308" s="102">
        <f t="shared" si="51"/>
        <v>0</v>
      </c>
    </row>
    <row r="309" spans="1:10" x14ac:dyDescent="0.2">
      <c r="A309" s="65">
        <v>20401026</v>
      </c>
      <c r="B309" s="66" t="s">
        <v>496</v>
      </c>
      <c r="C309" s="3" t="s">
        <v>263</v>
      </c>
      <c r="D309" s="3" t="s">
        <v>5</v>
      </c>
      <c r="E309" s="3" t="s">
        <v>70</v>
      </c>
      <c r="F309" s="31">
        <v>3.7</v>
      </c>
      <c r="G309" s="102">
        <f t="shared" si="49"/>
        <v>3.3944954128440368</v>
      </c>
      <c r="H309" s="19">
        <v>0</v>
      </c>
      <c r="I309" s="20">
        <f t="shared" si="50"/>
        <v>0</v>
      </c>
      <c r="J309" s="102">
        <f t="shared" si="51"/>
        <v>0</v>
      </c>
    </row>
    <row r="310" spans="1:10" x14ac:dyDescent="0.2">
      <c r="A310" s="65">
        <v>20401028</v>
      </c>
      <c r="B310" s="66" t="s">
        <v>498</v>
      </c>
      <c r="C310" s="3" t="s">
        <v>264</v>
      </c>
      <c r="D310" s="3" t="s">
        <v>5</v>
      </c>
      <c r="E310" s="3" t="s">
        <v>70</v>
      </c>
      <c r="F310" s="31">
        <v>3.7</v>
      </c>
      <c r="G310" s="102">
        <f t="shared" si="49"/>
        <v>3.3944954128440368</v>
      </c>
      <c r="H310" s="19">
        <v>0</v>
      </c>
      <c r="I310" s="20">
        <f t="shared" si="50"/>
        <v>0</v>
      </c>
      <c r="J310" s="102">
        <f t="shared" si="51"/>
        <v>0</v>
      </c>
    </row>
    <row r="311" spans="1:10" x14ac:dyDescent="0.2">
      <c r="A311" s="65">
        <v>20401030</v>
      </c>
      <c r="B311" s="66" t="s">
        <v>500</v>
      </c>
      <c r="C311" s="3" t="s">
        <v>265</v>
      </c>
      <c r="D311" s="3" t="s">
        <v>5</v>
      </c>
      <c r="E311" s="3" t="s">
        <v>70</v>
      </c>
      <c r="F311" s="31">
        <v>3.7</v>
      </c>
      <c r="G311" s="102">
        <f t="shared" si="49"/>
        <v>3.3944954128440368</v>
      </c>
      <c r="H311" s="19">
        <v>0</v>
      </c>
      <c r="I311" s="20">
        <f>F311*H311</f>
        <v>0</v>
      </c>
      <c r="J311" s="102">
        <f t="shared" si="51"/>
        <v>0</v>
      </c>
    </row>
    <row r="312" spans="1:10" x14ac:dyDescent="0.2">
      <c r="A312" s="65">
        <v>20401024</v>
      </c>
      <c r="B312" s="66" t="s">
        <v>494</v>
      </c>
      <c r="C312" s="3" t="s">
        <v>266</v>
      </c>
      <c r="D312" s="3" t="s">
        <v>5</v>
      </c>
      <c r="E312" s="3" t="s">
        <v>70</v>
      </c>
      <c r="F312" s="31">
        <v>15.2</v>
      </c>
      <c r="G312" s="102">
        <f t="shared" si="49"/>
        <v>13.944954128440365</v>
      </c>
      <c r="H312" s="19">
        <v>0</v>
      </c>
      <c r="I312" s="20">
        <f>F312*H312</f>
        <v>0</v>
      </c>
      <c r="J312" s="102">
        <f t="shared" si="51"/>
        <v>0</v>
      </c>
    </row>
    <row r="313" spans="1:10" x14ac:dyDescent="0.2">
      <c r="A313" s="65" t="s">
        <v>638</v>
      </c>
      <c r="B313" s="66"/>
      <c r="C313" s="3" t="s">
        <v>267</v>
      </c>
      <c r="D313" s="3" t="s">
        <v>5</v>
      </c>
      <c r="E313" s="3" t="s">
        <v>70</v>
      </c>
      <c r="F313" s="31">
        <v>0.3</v>
      </c>
      <c r="G313" s="102">
        <f t="shared" si="49"/>
        <v>0.2752293577981651</v>
      </c>
      <c r="H313" s="19">
        <v>0</v>
      </c>
      <c r="I313" s="20">
        <f t="shared" si="50"/>
        <v>0</v>
      </c>
      <c r="J313" s="102">
        <f t="shared" si="51"/>
        <v>0</v>
      </c>
    </row>
    <row r="314" spans="1:10" x14ac:dyDescent="0.2">
      <c r="A314" s="65">
        <v>20401032</v>
      </c>
      <c r="B314" s="66" t="s">
        <v>502</v>
      </c>
      <c r="C314" s="3" t="s">
        <v>268</v>
      </c>
      <c r="D314" s="3" t="s">
        <v>5</v>
      </c>
      <c r="E314" s="3" t="s">
        <v>70</v>
      </c>
      <c r="F314" s="31">
        <v>3.7</v>
      </c>
      <c r="G314" s="102">
        <f t="shared" si="49"/>
        <v>3.3944954128440368</v>
      </c>
      <c r="H314" s="19">
        <v>0</v>
      </c>
      <c r="I314" s="20">
        <f t="shared" si="50"/>
        <v>0</v>
      </c>
      <c r="J314" s="102">
        <f t="shared" si="51"/>
        <v>0</v>
      </c>
    </row>
    <row r="315" spans="1:10" x14ac:dyDescent="0.2">
      <c r="A315" s="75" t="s">
        <v>542</v>
      </c>
      <c r="B315" s="76" t="s">
        <v>543</v>
      </c>
      <c r="C315" s="7" t="s">
        <v>294</v>
      </c>
      <c r="D315" s="7" t="s">
        <v>133</v>
      </c>
      <c r="E315" s="7" t="s">
        <v>295</v>
      </c>
      <c r="F315" s="57">
        <v>15.2</v>
      </c>
      <c r="G315" s="107">
        <f t="shared" si="49"/>
        <v>13.944954128440365</v>
      </c>
      <c r="H315" s="28">
        <v>0</v>
      </c>
      <c r="I315" s="29">
        <f t="shared" si="50"/>
        <v>0</v>
      </c>
      <c r="J315" s="107">
        <f t="shared" si="51"/>
        <v>0</v>
      </c>
    </row>
    <row r="316" spans="1:10" x14ac:dyDescent="0.2">
      <c r="A316" s="75" t="s">
        <v>653</v>
      </c>
      <c r="B316" s="76"/>
      <c r="C316" s="7" t="s">
        <v>296</v>
      </c>
      <c r="D316" s="7" t="s">
        <v>133</v>
      </c>
      <c r="E316" s="7" t="s">
        <v>295</v>
      </c>
      <c r="F316" s="57">
        <v>0.27</v>
      </c>
      <c r="G316" s="107">
        <f t="shared" si="49"/>
        <v>0.24770642201834861</v>
      </c>
      <c r="H316" s="28">
        <v>0</v>
      </c>
      <c r="I316" s="29">
        <f t="shared" si="50"/>
        <v>0</v>
      </c>
      <c r="J316" s="107">
        <f t="shared" si="51"/>
        <v>0</v>
      </c>
    </row>
    <row r="317" spans="1:10" x14ac:dyDescent="0.2">
      <c r="A317" s="75" t="s">
        <v>544</v>
      </c>
      <c r="B317" s="76" t="s">
        <v>545</v>
      </c>
      <c r="C317" s="7" t="s">
        <v>297</v>
      </c>
      <c r="D317" s="7" t="s">
        <v>133</v>
      </c>
      <c r="E317" s="7" t="s">
        <v>295</v>
      </c>
      <c r="F317" s="57">
        <v>5</v>
      </c>
      <c r="G317" s="107">
        <f t="shared" si="49"/>
        <v>4.5871559633027523</v>
      </c>
      <c r="H317" s="28">
        <v>0</v>
      </c>
      <c r="I317" s="29">
        <f t="shared" si="50"/>
        <v>0</v>
      </c>
      <c r="J317" s="107">
        <f t="shared" si="51"/>
        <v>0</v>
      </c>
    </row>
    <row r="318" spans="1:10" x14ac:dyDescent="0.2">
      <c r="A318" s="78">
        <v>70418005</v>
      </c>
      <c r="B318" s="79" t="s">
        <v>574</v>
      </c>
      <c r="C318" s="84" t="s">
        <v>299</v>
      </c>
      <c r="D318" s="84" t="s">
        <v>138</v>
      </c>
      <c r="E318" s="84" t="s">
        <v>368</v>
      </c>
      <c r="F318" s="81">
        <v>15.2</v>
      </c>
      <c r="G318" s="108">
        <f t="shared" si="49"/>
        <v>13.944954128440365</v>
      </c>
      <c r="H318" s="82">
        <v>0</v>
      </c>
      <c r="I318" s="83">
        <f>F318*H318</f>
        <v>0</v>
      </c>
      <c r="J318" s="108">
        <f t="shared" si="51"/>
        <v>0</v>
      </c>
    </row>
    <row r="319" spans="1:10" x14ac:dyDescent="0.2">
      <c r="A319" s="78" t="s">
        <v>656</v>
      </c>
      <c r="B319" s="79"/>
      <c r="C319" s="84" t="s">
        <v>298</v>
      </c>
      <c r="D319" s="84" t="s">
        <v>138</v>
      </c>
      <c r="E319" s="84" t="s">
        <v>368</v>
      </c>
      <c r="F319" s="81">
        <v>0.27</v>
      </c>
      <c r="G319" s="108">
        <f t="shared" si="49"/>
        <v>0.24770642201834861</v>
      </c>
      <c r="H319" s="82">
        <v>0</v>
      </c>
      <c r="I319" s="83">
        <f>F319*H319</f>
        <v>0</v>
      </c>
      <c r="J319" s="108">
        <f t="shared" si="51"/>
        <v>0</v>
      </c>
    </row>
    <row r="320" spans="1:10" x14ac:dyDescent="0.2">
      <c r="A320" s="78">
        <v>70418006</v>
      </c>
      <c r="B320" s="79" t="s">
        <v>575</v>
      </c>
      <c r="C320" s="84" t="s">
        <v>300</v>
      </c>
      <c r="D320" s="84" t="s">
        <v>138</v>
      </c>
      <c r="E320" s="84" t="s">
        <v>368</v>
      </c>
      <c r="F320" s="81">
        <v>5</v>
      </c>
      <c r="G320" s="108">
        <f t="shared" si="49"/>
        <v>4.5871559633027523</v>
      </c>
      <c r="H320" s="82">
        <v>0</v>
      </c>
      <c r="I320" s="83">
        <f t="shared" si="50"/>
        <v>0</v>
      </c>
      <c r="J320" s="108">
        <f t="shared" si="51"/>
        <v>0</v>
      </c>
    </row>
    <row r="321" spans="1:10" x14ac:dyDescent="0.2">
      <c r="A321" s="75" t="s">
        <v>554</v>
      </c>
      <c r="B321" s="76" t="s">
        <v>555</v>
      </c>
      <c r="C321" s="7" t="s">
        <v>301</v>
      </c>
      <c r="D321" s="7" t="s">
        <v>133</v>
      </c>
      <c r="E321" s="7" t="s">
        <v>303</v>
      </c>
      <c r="F321" s="57">
        <v>15.2</v>
      </c>
      <c r="G321" s="107">
        <f t="shared" si="49"/>
        <v>13.944954128440365</v>
      </c>
      <c r="H321" s="28">
        <v>0</v>
      </c>
      <c r="I321" s="29">
        <f t="shared" si="50"/>
        <v>0</v>
      </c>
      <c r="J321" s="107">
        <f t="shared" ref="J321:J326" si="52">I321/1.09</f>
        <v>0</v>
      </c>
    </row>
    <row r="322" spans="1:10" x14ac:dyDescent="0.2">
      <c r="A322" s="75" t="s">
        <v>654</v>
      </c>
      <c r="B322" s="76"/>
      <c r="C322" s="7" t="s">
        <v>302</v>
      </c>
      <c r="D322" s="7" t="s">
        <v>133</v>
      </c>
      <c r="E322" s="7" t="s">
        <v>303</v>
      </c>
      <c r="F322" s="57">
        <v>0.27</v>
      </c>
      <c r="G322" s="107">
        <f t="shared" si="49"/>
        <v>0.24770642201834861</v>
      </c>
      <c r="H322" s="28">
        <v>0</v>
      </c>
      <c r="I322" s="29">
        <f t="shared" si="50"/>
        <v>0</v>
      </c>
      <c r="J322" s="107">
        <f t="shared" si="52"/>
        <v>0</v>
      </c>
    </row>
    <row r="323" spans="1:10" x14ac:dyDescent="0.2">
      <c r="A323" s="75" t="s">
        <v>556</v>
      </c>
      <c r="B323" s="76" t="s">
        <v>557</v>
      </c>
      <c r="C323" s="7" t="s">
        <v>304</v>
      </c>
      <c r="D323" s="7" t="s">
        <v>133</v>
      </c>
      <c r="E323" s="7" t="s">
        <v>303</v>
      </c>
      <c r="F323" s="57">
        <v>5</v>
      </c>
      <c r="G323" s="107">
        <f t="shared" si="49"/>
        <v>4.5871559633027523</v>
      </c>
      <c r="H323" s="28">
        <v>0</v>
      </c>
      <c r="I323" s="29">
        <f t="shared" si="50"/>
        <v>0</v>
      </c>
      <c r="J323" s="107">
        <f t="shared" si="52"/>
        <v>0</v>
      </c>
    </row>
    <row r="324" spans="1:10" x14ac:dyDescent="0.2">
      <c r="A324" s="75" t="s">
        <v>566</v>
      </c>
      <c r="B324" s="76" t="s">
        <v>567</v>
      </c>
      <c r="C324" s="7" t="s">
        <v>305</v>
      </c>
      <c r="D324" s="7" t="s">
        <v>133</v>
      </c>
      <c r="E324" s="7" t="s">
        <v>146</v>
      </c>
      <c r="F324" s="57">
        <v>15.2</v>
      </c>
      <c r="G324" s="107">
        <f t="shared" si="49"/>
        <v>13.944954128440365</v>
      </c>
      <c r="H324" s="28">
        <v>0</v>
      </c>
      <c r="I324" s="29">
        <f t="shared" si="50"/>
        <v>0</v>
      </c>
      <c r="J324" s="107">
        <f t="shared" si="52"/>
        <v>0</v>
      </c>
    </row>
    <row r="325" spans="1:10" x14ac:dyDescent="0.2">
      <c r="A325" s="75" t="s">
        <v>655</v>
      </c>
      <c r="B325" s="76"/>
      <c r="C325" s="7" t="s">
        <v>306</v>
      </c>
      <c r="D325" s="7" t="s">
        <v>133</v>
      </c>
      <c r="E325" s="7" t="s">
        <v>146</v>
      </c>
      <c r="F325" s="57">
        <v>0.27</v>
      </c>
      <c r="G325" s="107">
        <f t="shared" si="49"/>
        <v>0.24770642201834861</v>
      </c>
      <c r="H325" s="28">
        <v>0</v>
      </c>
      <c r="I325" s="29">
        <f t="shared" si="50"/>
        <v>0</v>
      </c>
      <c r="J325" s="107">
        <f t="shared" si="52"/>
        <v>0</v>
      </c>
    </row>
    <row r="326" spans="1:10" x14ac:dyDescent="0.2">
      <c r="A326" s="75" t="s">
        <v>568</v>
      </c>
      <c r="B326" s="76" t="s">
        <v>569</v>
      </c>
      <c r="C326" s="7" t="s">
        <v>307</v>
      </c>
      <c r="D326" s="7" t="s">
        <v>133</v>
      </c>
      <c r="E326" s="7" t="s">
        <v>146</v>
      </c>
      <c r="F326" s="57">
        <v>5</v>
      </c>
      <c r="G326" s="107">
        <f t="shared" si="49"/>
        <v>4.5871559633027523</v>
      </c>
      <c r="H326" s="28">
        <v>0</v>
      </c>
      <c r="I326" s="29">
        <f t="shared" si="50"/>
        <v>0</v>
      </c>
      <c r="J326" s="107">
        <f t="shared" si="52"/>
        <v>0</v>
      </c>
    </row>
    <row r="327" spans="1:10" x14ac:dyDescent="0.2">
      <c r="A327" s="69">
        <v>10402004</v>
      </c>
      <c r="B327" s="70" t="s">
        <v>420</v>
      </c>
      <c r="C327" s="2" t="s">
        <v>269</v>
      </c>
      <c r="D327" s="2" t="s">
        <v>4</v>
      </c>
      <c r="E327" s="2" t="s">
        <v>81</v>
      </c>
      <c r="F327" s="32">
        <v>15.2</v>
      </c>
      <c r="G327" s="101">
        <f t="shared" si="49"/>
        <v>13.944954128440365</v>
      </c>
      <c r="H327" s="16">
        <v>0</v>
      </c>
      <c r="I327" s="17">
        <f t="shared" si="50"/>
        <v>0</v>
      </c>
      <c r="J327" s="101">
        <f t="shared" ref="J327:J335" si="53">I327/1.09</f>
        <v>0</v>
      </c>
    </row>
    <row r="328" spans="1:10" x14ac:dyDescent="0.2">
      <c r="A328" s="69" t="s">
        <v>640</v>
      </c>
      <c r="B328" s="70"/>
      <c r="C328" s="2" t="s">
        <v>270</v>
      </c>
      <c r="D328" s="2" t="s">
        <v>4</v>
      </c>
      <c r="E328" s="2" t="s">
        <v>81</v>
      </c>
      <c r="F328" s="32">
        <v>0.33</v>
      </c>
      <c r="G328" s="101">
        <f t="shared" si="49"/>
        <v>0.30275229357798167</v>
      </c>
      <c r="H328" s="16">
        <v>0</v>
      </c>
      <c r="I328" s="17">
        <f t="shared" si="50"/>
        <v>0</v>
      </c>
      <c r="J328" s="101">
        <f t="shared" si="53"/>
        <v>0</v>
      </c>
    </row>
    <row r="329" spans="1:10" x14ac:dyDescent="0.2">
      <c r="A329" s="69">
        <v>10402005</v>
      </c>
      <c r="B329" s="70" t="s">
        <v>421</v>
      </c>
      <c r="C329" s="2" t="s">
        <v>271</v>
      </c>
      <c r="D329" s="2" t="s">
        <v>4</v>
      </c>
      <c r="E329" s="2" t="s">
        <v>81</v>
      </c>
      <c r="F329" s="32">
        <v>6.06</v>
      </c>
      <c r="G329" s="101">
        <f t="shared" si="49"/>
        <v>5.5596330275229349</v>
      </c>
      <c r="H329" s="16">
        <v>0</v>
      </c>
      <c r="I329" s="17">
        <f>F329*H329</f>
        <v>0</v>
      </c>
      <c r="J329" s="101">
        <f t="shared" si="53"/>
        <v>0</v>
      </c>
    </row>
    <row r="330" spans="1:10" x14ac:dyDescent="0.2">
      <c r="A330" s="69">
        <v>10402006</v>
      </c>
      <c r="B330" s="70" t="s">
        <v>422</v>
      </c>
      <c r="C330" s="2" t="s">
        <v>272</v>
      </c>
      <c r="D330" s="2" t="s">
        <v>4</v>
      </c>
      <c r="E330" s="2" t="s">
        <v>81</v>
      </c>
      <c r="F330" s="32">
        <v>6.06</v>
      </c>
      <c r="G330" s="101">
        <f t="shared" si="49"/>
        <v>5.5596330275229349</v>
      </c>
      <c r="H330" s="16">
        <v>0</v>
      </c>
      <c r="I330" s="17">
        <f>F330*H330</f>
        <v>0</v>
      </c>
      <c r="J330" s="101">
        <f t="shared" si="53"/>
        <v>0</v>
      </c>
    </row>
    <row r="331" spans="1:10" x14ac:dyDescent="0.2">
      <c r="A331" s="65">
        <v>20402014</v>
      </c>
      <c r="B331" s="66" t="s">
        <v>504</v>
      </c>
      <c r="C331" s="3" t="s">
        <v>269</v>
      </c>
      <c r="D331" s="3" t="s">
        <v>5</v>
      </c>
      <c r="E331" s="3" t="s">
        <v>153</v>
      </c>
      <c r="F331" s="31">
        <v>15.2</v>
      </c>
      <c r="G331" s="102">
        <f t="shared" si="49"/>
        <v>13.944954128440365</v>
      </c>
      <c r="H331" s="19">
        <v>0</v>
      </c>
      <c r="I331" s="20">
        <f t="shared" si="50"/>
        <v>0</v>
      </c>
      <c r="J331" s="102">
        <f t="shared" si="53"/>
        <v>0</v>
      </c>
    </row>
    <row r="332" spans="1:10" x14ac:dyDescent="0.2">
      <c r="A332" s="65" t="s">
        <v>641</v>
      </c>
      <c r="B332" s="66"/>
      <c r="C332" s="3" t="s">
        <v>274</v>
      </c>
      <c r="D332" s="3" t="s">
        <v>5</v>
      </c>
      <c r="E332" s="3" t="s">
        <v>153</v>
      </c>
      <c r="F332" s="31">
        <v>0.33</v>
      </c>
      <c r="G332" s="102">
        <f t="shared" si="49"/>
        <v>0.30275229357798167</v>
      </c>
      <c r="H332" s="19">
        <v>0</v>
      </c>
      <c r="I332" s="20">
        <f t="shared" si="50"/>
        <v>0</v>
      </c>
      <c r="J332" s="102">
        <f t="shared" si="53"/>
        <v>0</v>
      </c>
    </row>
    <row r="333" spans="1:10" x14ac:dyDescent="0.2">
      <c r="A333" s="65">
        <v>20402015</v>
      </c>
      <c r="B333" s="66" t="s">
        <v>505</v>
      </c>
      <c r="C333" s="3" t="s">
        <v>271</v>
      </c>
      <c r="D333" s="3" t="s">
        <v>5</v>
      </c>
      <c r="E333" s="3" t="s">
        <v>153</v>
      </c>
      <c r="F333" s="31">
        <v>4.1500000000000004</v>
      </c>
      <c r="G333" s="102">
        <f t="shared" si="49"/>
        <v>3.8073394495412844</v>
      </c>
      <c r="H333" s="19">
        <v>0</v>
      </c>
      <c r="I333" s="20">
        <f t="shared" si="50"/>
        <v>0</v>
      </c>
      <c r="J333" s="102">
        <f t="shared" si="53"/>
        <v>0</v>
      </c>
    </row>
    <row r="334" spans="1:10" x14ac:dyDescent="0.2">
      <c r="A334" s="65">
        <v>20402016</v>
      </c>
      <c r="B334" s="66" t="s">
        <v>506</v>
      </c>
      <c r="C334" s="3" t="s">
        <v>272</v>
      </c>
      <c r="D334" s="3" t="s">
        <v>5</v>
      </c>
      <c r="E334" s="3" t="s">
        <v>153</v>
      </c>
      <c r="F334" s="31">
        <v>4.1500000000000004</v>
      </c>
      <c r="G334" s="102">
        <f t="shared" si="49"/>
        <v>3.8073394495412844</v>
      </c>
      <c r="H334" s="19">
        <v>0</v>
      </c>
      <c r="I334" s="20">
        <f t="shared" si="50"/>
        <v>0</v>
      </c>
      <c r="J334" s="102">
        <f t="shared" si="53"/>
        <v>0</v>
      </c>
    </row>
    <row r="335" spans="1:10" x14ac:dyDescent="0.2">
      <c r="A335" s="65">
        <v>20402017</v>
      </c>
      <c r="B335" s="66" t="s">
        <v>507</v>
      </c>
      <c r="C335" s="3" t="s">
        <v>273</v>
      </c>
      <c r="D335" s="3" t="s">
        <v>5</v>
      </c>
      <c r="E335" s="3" t="s">
        <v>153</v>
      </c>
      <c r="F335" s="31">
        <v>4.9000000000000004</v>
      </c>
      <c r="G335" s="102">
        <f t="shared" si="49"/>
        <v>4.4954128440366974</v>
      </c>
      <c r="H335" s="19">
        <v>0</v>
      </c>
      <c r="I335" s="20">
        <f t="shared" si="50"/>
        <v>0</v>
      </c>
      <c r="J335" s="102">
        <f t="shared" si="53"/>
        <v>0</v>
      </c>
    </row>
    <row r="336" spans="1:10" x14ac:dyDescent="0.2">
      <c r="A336" s="69">
        <v>10411001</v>
      </c>
      <c r="B336" s="70" t="s">
        <v>429</v>
      </c>
      <c r="C336" s="2" t="s">
        <v>725</v>
      </c>
      <c r="D336" s="2" t="s">
        <v>4</v>
      </c>
      <c r="E336" s="2" t="s">
        <v>211</v>
      </c>
      <c r="F336" s="32">
        <v>10.9</v>
      </c>
      <c r="G336" s="101">
        <f t="shared" si="49"/>
        <v>10</v>
      </c>
      <c r="H336" s="16">
        <v>0</v>
      </c>
      <c r="I336" s="17">
        <f t="shared" si="50"/>
        <v>0</v>
      </c>
      <c r="J336" s="101">
        <f t="shared" ref="J336:J344" si="54">I336/1.09</f>
        <v>0</v>
      </c>
    </row>
    <row r="337" spans="1:12" x14ac:dyDescent="0.2">
      <c r="A337" s="69" t="s">
        <v>642</v>
      </c>
      <c r="B337" s="70"/>
      <c r="C337" s="2" t="s">
        <v>275</v>
      </c>
      <c r="D337" s="2" t="s">
        <v>4</v>
      </c>
      <c r="E337" s="2" t="s">
        <v>211</v>
      </c>
      <c r="F337" s="32">
        <v>0.22</v>
      </c>
      <c r="G337" s="101">
        <f t="shared" ref="G337" si="55">F337/1.09</f>
        <v>0.20183486238532108</v>
      </c>
      <c r="H337" s="16">
        <v>0</v>
      </c>
      <c r="I337" s="17">
        <f t="shared" ref="I337" si="56">F337*H337</f>
        <v>0</v>
      </c>
      <c r="J337" s="101">
        <f t="shared" si="54"/>
        <v>0</v>
      </c>
    </row>
    <row r="338" spans="1:12" x14ac:dyDescent="0.2">
      <c r="A338" s="69">
        <v>10411002</v>
      </c>
      <c r="B338" s="70" t="s">
        <v>430</v>
      </c>
      <c r="C338" s="2" t="s">
        <v>308</v>
      </c>
      <c r="D338" s="2" t="s">
        <v>4</v>
      </c>
      <c r="E338" s="2" t="s">
        <v>211</v>
      </c>
      <c r="F338" s="32">
        <v>5.7</v>
      </c>
      <c r="G338" s="101">
        <f t="shared" si="49"/>
        <v>5.2293577981651378</v>
      </c>
      <c r="H338" s="16">
        <v>0</v>
      </c>
      <c r="I338" s="17">
        <f t="shared" si="50"/>
        <v>0</v>
      </c>
      <c r="J338" s="101">
        <f t="shared" si="54"/>
        <v>0</v>
      </c>
    </row>
    <row r="339" spans="1:12" x14ac:dyDescent="0.2">
      <c r="A339" s="65">
        <v>20411001</v>
      </c>
      <c r="B339" s="66" t="s">
        <v>516</v>
      </c>
      <c r="C339" s="3" t="s">
        <v>276</v>
      </c>
      <c r="D339" s="3" t="s">
        <v>5</v>
      </c>
      <c r="E339" s="3" t="s">
        <v>213</v>
      </c>
      <c r="F339" s="31">
        <v>10.9</v>
      </c>
      <c r="G339" s="102">
        <f t="shared" si="49"/>
        <v>10</v>
      </c>
      <c r="H339" s="19">
        <v>0</v>
      </c>
      <c r="I339" s="20">
        <f t="shared" si="50"/>
        <v>0</v>
      </c>
      <c r="J339" s="102">
        <f t="shared" si="54"/>
        <v>0</v>
      </c>
    </row>
    <row r="340" spans="1:12" x14ac:dyDescent="0.2">
      <c r="A340" s="65" t="s">
        <v>643</v>
      </c>
      <c r="B340" s="66"/>
      <c r="C340" s="3" t="s">
        <v>277</v>
      </c>
      <c r="D340" s="3" t="s">
        <v>5</v>
      </c>
      <c r="E340" s="3" t="s">
        <v>213</v>
      </c>
      <c r="F340" s="31">
        <v>0.22</v>
      </c>
      <c r="G340" s="102">
        <f t="shared" ref="G340" si="57">F340/1.09</f>
        <v>0.20183486238532108</v>
      </c>
      <c r="H340" s="19">
        <v>0</v>
      </c>
      <c r="I340" s="20">
        <f t="shared" ref="I340" si="58">F340*H340</f>
        <v>0</v>
      </c>
      <c r="J340" s="102">
        <f t="shared" si="54"/>
        <v>0</v>
      </c>
    </row>
    <row r="341" spans="1:12" x14ac:dyDescent="0.2">
      <c r="A341" s="65">
        <v>20411002</v>
      </c>
      <c r="B341" s="66" t="s">
        <v>517</v>
      </c>
      <c r="C341" s="3" t="s">
        <v>308</v>
      </c>
      <c r="D341" s="3" t="s">
        <v>5</v>
      </c>
      <c r="E341" s="3" t="s">
        <v>213</v>
      </c>
      <c r="F341" s="31">
        <v>5.7</v>
      </c>
      <c r="G341" s="102">
        <f t="shared" si="49"/>
        <v>5.2293577981651378</v>
      </c>
      <c r="H341" s="19">
        <v>0</v>
      </c>
      <c r="I341" s="20">
        <f t="shared" si="50"/>
        <v>0</v>
      </c>
      <c r="J341" s="102">
        <f t="shared" si="54"/>
        <v>0</v>
      </c>
    </row>
    <row r="342" spans="1:12" s="36" customFormat="1" x14ac:dyDescent="0.2">
      <c r="A342" s="42">
        <v>40411001</v>
      </c>
      <c r="B342" s="39" t="s">
        <v>530</v>
      </c>
      <c r="C342" s="33" t="s">
        <v>725</v>
      </c>
      <c r="D342" s="33" t="s">
        <v>340</v>
      </c>
      <c r="E342" s="33" t="s">
        <v>362</v>
      </c>
      <c r="F342" s="55">
        <v>10.9</v>
      </c>
      <c r="G342" s="103">
        <f t="shared" si="49"/>
        <v>10</v>
      </c>
      <c r="H342" s="34">
        <v>0</v>
      </c>
      <c r="I342" s="35">
        <f t="shared" si="50"/>
        <v>0</v>
      </c>
      <c r="J342" s="103">
        <f t="shared" si="54"/>
        <v>0</v>
      </c>
      <c r="L342" s="51"/>
    </row>
    <row r="343" spans="1:12" s="36" customFormat="1" x14ac:dyDescent="0.2">
      <c r="A343" s="42" t="s">
        <v>658</v>
      </c>
      <c r="B343" s="39"/>
      <c r="C343" s="33" t="s">
        <v>726</v>
      </c>
      <c r="D343" s="33" t="s">
        <v>340</v>
      </c>
      <c r="E343" s="33" t="s">
        <v>362</v>
      </c>
      <c r="F343" s="55">
        <v>0.22</v>
      </c>
      <c r="G343" s="103">
        <f t="shared" si="49"/>
        <v>0.20183486238532108</v>
      </c>
      <c r="H343" s="34">
        <v>0</v>
      </c>
      <c r="I343" s="35">
        <f t="shared" si="50"/>
        <v>0</v>
      </c>
      <c r="J343" s="103">
        <f t="shared" si="54"/>
        <v>0</v>
      </c>
      <c r="L343" s="51"/>
    </row>
    <row r="344" spans="1:12" s="36" customFormat="1" x14ac:dyDescent="0.2">
      <c r="A344" s="42">
        <v>40411002</v>
      </c>
      <c r="B344" s="39" t="s">
        <v>531</v>
      </c>
      <c r="C344" s="33" t="s">
        <v>727</v>
      </c>
      <c r="D344" s="33" t="s">
        <v>340</v>
      </c>
      <c r="E344" s="33" t="s">
        <v>362</v>
      </c>
      <c r="F344" s="55">
        <v>5.7</v>
      </c>
      <c r="G344" s="103">
        <f t="shared" si="49"/>
        <v>5.2293577981651378</v>
      </c>
      <c r="H344" s="34">
        <v>0</v>
      </c>
      <c r="I344" s="35">
        <f t="shared" si="50"/>
        <v>0</v>
      </c>
      <c r="J344" s="103">
        <f t="shared" si="54"/>
        <v>0</v>
      </c>
      <c r="L344" s="51"/>
    </row>
    <row r="345" spans="1:12" x14ac:dyDescent="0.2">
      <c r="A345" s="69">
        <v>10409001</v>
      </c>
      <c r="B345" s="70" t="s">
        <v>427</v>
      </c>
      <c r="C345" s="2" t="s">
        <v>278</v>
      </c>
      <c r="D345" s="2" t="s">
        <v>4</v>
      </c>
      <c r="E345" s="2" t="s">
        <v>216</v>
      </c>
      <c r="F345" s="32">
        <v>10.9</v>
      </c>
      <c r="G345" s="101">
        <f t="shared" si="49"/>
        <v>10</v>
      </c>
      <c r="H345" s="16">
        <v>0</v>
      </c>
      <c r="I345" s="17">
        <f t="shared" si="50"/>
        <v>0</v>
      </c>
      <c r="J345" s="101">
        <f t="shared" ref="J345:J350" si="59">I345/1.09</f>
        <v>0</v>
      </c>
    </row>
    <row r="346" spans="1:12" x14ac:dyDescent="0.2">
      <c r="A346" s="69" t="s">
        <v>646</v>
      </c>
      <c r="B346" s="70"/>
      <c r="C346" s="2" t="s">
        <v>279</v>
      </c>
      <c r="D346" s="2" t="s">
        <v>4</v>
      </c>
      <c r="E346" s="2" t="s">
        <v>216</v>
      </c>
      <c r="F346" s="32">
        <v>0.23</v>
      </c>
      <c r="G346" s="101">
        <f t="shared" si="49"/>
        <v>0.21100917431192659</v>
      </c>
      <c r="H346" s="16">
        <v>0</v>
      </c>
      <c r="I346" s="17">
        <f t="shared" si="50"/>
        <v>0</v>
      </c>
      <c r="J346" s="101">
        <f t="shared" si="59"/>
        <v>0</v>
      </c>
    </row>
    <row r="347" spans="1:12" x14ac:dyDescent="0.2">
      <c r="A347" s="69">
        <v>10409002</v>
      </c>
      <c r="B347" s="70" t="s">
        <v>428</v>
      </c>
      <c r="C347" s="2" t="s">
        <v>280</v>
      </c>
      <c r="D347" s="2" t="s">
        <v>4</v>
      </c>
      <c r="E347" s="2" t="s">
        <v>216</v>
      </c>
      <c r="F347" s="32">
        <v>5</v>
      </c>
      <c r="G347" s="101">
        <f t="shared" si="49"/>
        <v>4.5871559633027523</v>
      </c>
      <c r="H347" s="16">
        <v>0</v>
      </c>
      <c r="I347" s="17">
        <f t="shared" si="50"/>
        <v>0</v>
      </c>
      <c r="J347" s="101">
        <f t="shared" si="59"/>
        <v>0</v>
      </c>
    </row>
    <row r="348" spans="1:12" x14ac:dyDescent="0.2">
      <c r="A348" s="65">
        <v>20409005</v>
      </c>
      <c r="B348" s="66" t="s">
        <v>514</v>
      </c>
      <c r="C348" s="3" t="s">
        <v>278</v>
      </c>
      <c r="D348" s="3" t="s">
        <v>5</v>
      </c>
      <c r="E348" s="3" t="s">
        <v>219</v>
      </c>
      <c r="F348" s="31">
        <v>10.9</v>
      </c>
      <c r="G348" s="102">
        <f t="shared" si="49"/>
        <v>10</v>
      </c>
      <c r="H348" s="19">
        <v>0</v>
      </c>
      <c r="I348" s="20">
        <f t="shared" si="50"/>
        <v>0</v>
      </c>
      <c r="J348" s="102">
        <f t="shared" si="59"/>
        <v>0</v>
      </c>
    </row>
    <row r="349" spans="1:12" x14ac:dyDescent="0.2">
      <c r="A349" s="65" t="s">
        <v>647</v>
      </c>
      <c r="B349" s="66"/>
      <c r="C349" s="3" t="s">
        <v>281</v>
      </c>
      <c r="D349" s="3" t="s">
        <v>5</v>
      </c>
      <c r="E349" s="3" t="s">
        <v>219</v>
      </c>
      <c r="F349" s="31">
        <v>0.23</v>
      </c>
      <c r="G349" s="102">
        <f t="shared" si="49"/>
        <v>0.21100917431192659</v>
      </c>
      <c r="H349" s="19">
        <v>0</v>
      </c>
      <c r="I349" s="20">
        <f t="shared" si="50"/>
        <v>0</v>
      </c>
      <c r="J349" s="102">
        <f t="shared" si="59"/>
        <v>0</v>
      </c>
    </row>
    <row r="350" spans="1:12" x14ac:dyDescent="0.2">
      <c r="A350" s="65">
        <v>20409006</v>
      </c>
      <c r="B350" s="66" t="s">
        <v>515</v>
      </c>
      <c r="C350" s="3" t="s">
        <v>280</v>
      </c>
      <c r="D350" s="3" t="s">
        <v>5</v>
      </c>
      <c r="E350" s="3" t="s">
        <v>219</v>
      </c>
      <c r="F350" s="31">
        <v>5</v>
      </c>
      <c r="G350" s="102">
        <f t="shared" si="49"/>
        <v>4.5871559633027523</v>
      </c>
      <c r="H350" s="19">
        <v>0</v>
      </c>
      <c r="I350" s="20">
        <f t="shared" si="50"/>
        <v>0</v>
      </c>
      <c r="J350" s="102">
        <f t="shared" si="59"/>
        <v>0</v>
      </c>
    </row>
    <row r="351" spans="1:12" x14ac:dyDescent="0.2">
      <c r="A351" s="69">
        <v>10408001</v>
      </c>
      <c r="B351" s="70" t="s">
        <v>425</v>
      </c>
      <c r="C351" s="2" t="s">
        <v>282</v>
      </c>
      <c r="D351" s="2" t="s">
        <v>4</v>
      </c>
      <c r="E351" s="2" t="s">
        <v>222</v>
      </c>
      <c r="F351" s="32">
        <v>12.2</v>
      </c>
      <c r="G351" s="101">
        <f t="shared" si="49"/>
        <v>11.192660550458713</v>
      </c>
      <c r="H351" s="16">
        <v>0</v>
      </c>
      <c r="I351" s="17">
        <f t="shared" si="50"/>
        <v>0</v>
      </c>
      <c r="J351" s="101">
        <f t="shared" ref="J351:J356" si="60">I351/1.09</f>
        <v>0</v>
      </c>
    </row>
    <row r="352" spans="1:12" x14ac:dyDescent="0.2">
      <c r="A352" s="69" t="s">
        <v>644</v>
      </c>
      <c r="B352" s="70"/>
      <c r="C352" s="2" t="s">
        <v>283</v>
      </c>
      <c r="D352" s="2" t="s">
        <v>4</v>
      </c>
      <c r="E352" s="2" t="s">
        <v>222</v>
      </c>
      <c r="F352" s="32">
        <v>0.28999999999999998</v>
      </c>
      <c r="G352" s="101">
        <f t="shared" si="49"/>
        <v>0.26605504587155959</v>
      </c>
      <c r="H352" s="16">
        <v>0</v>
      </c>
      <c r="I352" s="17">
        <f t="shared" si="50"/>
        <v>0</v>
      </c>
      <c r="J352" s="101">
        <f t="shared" si="60"/>
        <v>0</v>
      </c>
    </row>
    <row r="353" spans="1:12" x14ac:dyDescent="0.2">
      <c r="A353" s="69">
        <v>10408002</v>
      </c>
      <c r="B353" s="70" t="s">
        <v>426</v>
      </c>
      <c r="C353" s="2" t="s">
        <v>284</v>
      </c>
      <c r="D353" s="2" t="s">
        <v>4</v>
      </c>
      <c r="E353" s="2" t="s">
        <v>222</v>
      </c>
      <c r="F353" s="32">
        <v>5.7</v>
      </c>
      <c r="G353" s="101">
        <f t="shared" si="49"/>
        <v>5.2293577981651378</v>
      </c>
      <c r="H353" s="16">
        <v>0</v>
      </c>
      <c r="I353" s="17">
        <f t="shared" si="50"/>
        <v>0</v>
      </c>
      <c r="J353" s="101">
        <f t="shared" si="60"/>
        <v>0</v>
      </c>
    </row>
    <row r="354" spans="1:12" x14ac:dyDescent="0.2">
      <c r="A354" s="65">
        <v>20408006</v>
      </c>
      <c r="B354" s="66" t="s">
        <v>512</v>
      </c>
      <c r="C354" s="3" t="s">
        <v>282</v>
      </c>
      <c r="D354" s="3" t="s">
        <v>5</v>
      </c>
      <c r="E354" s="3" t="s">
        <v>225</v>
      </c>
      <c r="F354" s="31">
        <v>12.2</v>
      </c>
      <c r="G354" s="102">
        <f t="shared" si="49"/>
        <v>11.192660550458713</v>
      </c>
      <c r="H354" s="19">
        <v>0</v>
      </c>
      <c r="I354" s="20">
        <f t="shared" si="50"/>
        <v>0</v>
      </c>
      <c r="J354" s="102">
        <f t="shared" si="60"/>
        <v>0</v>
      </c>
    </row>
    <row r="355" spans="1:12" x14ac:dyDescent="0.2">
      <c r="A355" s="65" t="s">
        <v>645</v>
      </c>
      <c r="B355" s="66"/>
      <c r="C355" s="3" t="s">
        <v>285</v>
      </c>
      <c r="D355" s="3" t="s">
        <v>5</v>
      </c>
      <c r="E355" s="3" t="s">
        <v>225</v>
      </c>
      <c r="F355" s="31">
        <v>0.28999999999999998</v>
      </c>
      <c r="G355" s="102">
        <f t="shared" si="49"/>
        <v>0.26605504587155959</v>
      </c>
      <c r="H355" s="19">
        <v>0</v>
      </c>
      <c r="I355" s="20">
        <f t="shared" si="50"/>
        <v>0</v>
      </c>
      <c r="J355" s="102">
        <f t="shared" si="60"/>
        <v>0</v>
      </c>
    </row>
    <row r="356" spans="1:12" x14ac:dyDescent="0.2">
      <c r="A356" s="65">
        <v>20408007</v>
      </c>
      <c r="B356" s="66" t="s">
        <v>513</v>
      </c>
      <c r="C356" s="3" t="s">
        <v>284</v>
      </c>
      <c r="D356" s="3" t="s">
        <v>5</v>
      </c>
      <c r="E356" s="3" t="s">
        <v>225</v>
      </c>
      <c r="F356" s="31">
        <v>5.7</v>
      </c>
      <c r="G356" s="102">
        <f t="shared" si="49"/>
        <v>5.2293577981651378</v>
      </c>
      <c r="H356" s="19">
        <v>0</v>
      </c>
      <c r="I356" s="20">
        <f t="shared" si="50"/>
        <v>0</v>
      </c>
      <c r="J356" s="102">
        <f t="shared" si="60"/>
        <v>0</v>
      </c>
    </row>
    <row r="357" spans="1:12" x14ac:dyDescent="0.2">
      <c r="A357" s="69">
        <v>10404001</v>
      </c>
      <c r="B357" s="70" t="s">
        <v>423</v>
      </c>
      <c r="C357" s="2" t="s">
        <v>286</v>
      </c>
      <c r="D357" s="2" t="s">
        <v>4</v>
      </c>
      <c r="E357" s="2" t="s">
        <v>157</v>
      </c>
      <c r="F357" s="32">
        <v>9.8000000000000007</v>
      </c>
      <c r="G357" s="101">
        <f t="shared" si="49"/>
        <v>8.9908256880733948</v>
      </c>
      <c r="H357" s="16">
        <v>0</v>
      </c>
      <c r="I357" s="17">
        <f t="shared" si="50"/>
        <v>0</v>
      </c>
      <c r="J357" s="101">
        <f t="shared" ref="J357:J362" si="61">I357/1.09</f>
        <v>0</v>
      </c>
    </row>
    <row r="358" spans="1:12" x14ac:dyDescent="0.2">
      <c r="A358" s="69" t="s">
        <v>648</v>
      </c>
      <c r="B358" s="70"/>
      <c r="C358" s="2" t="s">
        <v>287</v>
      </c>
      <c r="D358" s="2" t="s">
        <v>4</v>
      </c>
      <c r="E358" s="2" t="s">
        <v>157</v>
      </c>
      <c r="F358" s="32">
        <v>0.16</v>
      </c>
      <c r="G358" s="101">
        <f t="shared" ref="G358:G369" si="62">F358/1.09</f>
        <v>0.14678899082568805</v>
      </c>
      <c r="H358" s="16">
        <v>0</v>
      </c>
      <c r="I358" s="17">
        <f t="shared" si="50"/>
        <v>0</v>
      </c>
      <c r="J358" s="101">
        <f t="shared" si="61"/>
        <v>0</v>
      </c>
    </row>
    <row r="359" spans="1:12" x14ac:dyDescent="0.2">
      <c r="A359" s="65">
        <v>20404006</v>
      </c>
      <c r="B359" s="66" t="s">
        <v>508</v>
      </c>
      <c r="C359" s="3" t="s">
        <v>286</v>
      </c>
      <c r="D359" s="3" t="s">
        <v>5</v>
      </c>
      <c r="E359" s="3" t="s">
        <v>93</v>
      </c>
      <c r="F359" s="31">
        <v>9.8000000000000007</v>
      </c>
      <c r="G359" s="102">
        <f t="shared" si="62"/>
        <v>8.9908256880733948</v>
      </c>
      <c r="H359" s="19">
        <v>0</v>
      </c>
      <c r="I359" s="20">
        <f t="shared" ref="I359:I369" si="63">F359*H359</f>
        <v>0</v>
      </c>
      <c r="J359" s="102">
        <f t="shared" si="61"/>
        <v>0</v>
      </c>
    </row>
    <row r="360" spans="1:12" x14ac:dyDescent="0.2">
      <c r="A360" s="65" t="s">
        <v>649</v>
      </c>
      <c r="B360" s="66"/>
      <c r="C360" s="3" t="s">
        <v>348</v>
      </c>
      <c r="D360" s="3" t="s">
        <v>5</v>
      </c>
      <c r="E360" s="3" t="s">
        <v>93</v>
      </c>
      <c r="F360" s="31">
        <v>0.16</v>
      </c>
      <c r="G360" s="102">
        <f t="shared" si="62"/>
        <v>0.14678899082568805</v>
      </c>
      <c r="H360" s="19">
        <v>0</v>
      </c>
      <c r="I360" s="20">
        <f t="shared" si="63"/>
        <v>0</v>
      </c>
      <c r="J360" s="102">
        <f t="shared" si="61"/>
        <v>0</v>
      </c>
    </row>
    <row r="361" spans="1:12" s="36" customFormat="1" x14ac:dyDescent="0.2">
      <c r="A361" s="42">
        <v>40404001</v>
      </c>
      <c r="B361" s="39" t="s">
        <v>532</v>
      </c>
      <c r="C361" s="33" t="s">
        <v>286</v>
      </c>
      <c r="D361" s="33" t="s">
        <v>340</v>
      </c>
      <c r="E361" s="33" t="s">
        <v>361</v>
      </c>
      <c r="F361" s="55">
        <v>9.8000000000000007</v>
      </c>
      <c r="G361" s="103">
        <f t="shared" si="62"/>
        <v>8.9908256880733948</v>
      </c>
      <c r="H361" s="34">
        <v>0</v>
      </c>
      <c r="I361" s="35">
        <f t="shared" si="63"/>
        <v>0</v>
      </c>
      <c r="J361" s="103">
        <f t="shared" si="61"/>
        <v>0</v>
      </c>
      <c r="L361" s="51"/>
    </row>
    <row r="362" spans="1:12" s="36" customFormat="1" x14ac:dyDescent="0.2">
      <c r="A362" s="42" t="s">
        <v>657</v>
      </c>
      <c r="B362" s="39"/>
      <c r="C362" s="33" t="s">
        <v>347</v>
      </c>
      <c r="D362" s="33" t="s">
        <v>340</v>
      </c>
      <c r="E362" s="33" t="s">
        <v>361</v>
      </c>
      <c r="F362" s="55">
        <v>0.16</v>
      </c>
      <c r="G362" s="103">
        <f t="shared" si="62"/>
        <v>0.14678899082568805</v>
      </c>
      <c r="H362" s="34">
        <v>0</v>
      </c>
      <c r="I362" s="35">
        <f t="shared" si="63"/>
        <v>0</v>
      </c>
      <c r="J362" s="103">
        <f t="shared" si="61"/>
        <v>0</v>
      </c>
      <c r="L362" s="51"/>
    </row>
    <row r="363" spans="1:12" x14ac:dyDescent="0.2">
      <c r="A363" s="69">
        <v>10405001</v>
      </c>
      <c r="B363" s="70" t="s">
        <v>424</v>
      </c>
      <c r="C363" s="2" t="s">
        <v>288</v>
      </c>
      <c r="D363" s="2" t="s">
        <v>4</v>
      </c>
      <c r="E363" s="2" t="s">
        <v>161</v>
      </c>
      <c r="F363" s="32">
        <v>10.9</v>
      </c>
      <c r="G363" s="101">
        <f t="shared" si="62"/>
        <v>10</v>
      </c>
      <c r="H363" s="16">
        <v>0</v>
      </c>
      <c r="I363" s="17">
        <f t="shared" si="63"/>
        <v>0</v>
      </c>
      <c r="J363" s="101">
        <f t="shared" ref="J363:J369" si="64">I363/1.09</f>
        <v>0</v>
      </c>
    </row>
    <row r="364" spans="1:12" x14ac:dyDescent="0.2">
      <c r="A364" s="69" t="s">
        <v>650</v>
      </c>
      <c r="B364" s="70"/>
      <c r="C364" s="2" t="s">
        <v>289</v>
      </c>
      <c r="D364" s="2" t="s">
        <v>4</v>
      </c>
      <c r="E364" s="2" t="s">
        <v>161</v>
      </c>
      <c r="F364" s="32">
        <v>0.18</v>
      </c>
      <c r="G364" s="101">
        <f t="shared" si="62"/>
        <v>0.16513761467889906</v>
      </c>
      <c r="H364" s="16">
        <v>0</v>
      </c>
      <c r="I364" s="17">
        <f t="shared" si="63"/>
        <v>0</v>
      </c>
      <c r="J364" s="101">
        <f t="shared" si="64"/>
        <v>0</v>
      </c>
    </row>
    <row r="365" spans="1:12" x14ac:dyDescent="0.2">
      <c r="A365" s="65">
        <v>20405005</v>
      </c>
      <c r="B365" s="66" t="s">
        <v>509</v>
      </c>
      <c r="C365" s="3" t="s">
        <v>288</v>
      </c>
      <c r="D365" s="3" t="s">
        <v>5</v>
      </c>
      <c r="E365" s="3" t="s">
        <v>162</v>
      </c>
      <c r="F365" s="31">
        <v>10.9</v>
      </c>
      <c r="G365" s="102">
        <f t="shared" si="62"/>
        <v>10</v>
      </c>
      <c r="H365" s="19">
        <v>0</v>
      </c>
      <c r="I365" s="20">
        <f t="shared" si="63"/>
        <v>0</v>
      </c>
      <c r="J365" s="102">
        <f t="shared" si="64"/>
        <v>0</v>
      </c>
    </row>
    <row r="366" spans="1:12" x14ac:dyDescent="0.2">
      <c r="A366" s="65" t="s">
        <v>651</v>
      </c>
      <c r="B366" s="66"/>
      <c r="C366" s="3" t="s">
        <v>290</v>
      </c>
      <c r="D366" s="3" t="s">
        <v>5</v>
      </c>
      <c r="E366" s="3" t="s">
        <v>162</v>
      </c>
      <c r="F366" s="31">
        <v>0.18</v>
      </c>
      <c r="G366" s="102">
        <f t="shared" si="62"/>
        <v>0.16513761467889906</v>
      </c>
      <c r="H366" s="19">
        <v>0</v>
      </c>
      <c r="I366" s="20">
        <f t="shared" si="63"/>
        <v>0</v>
      </c>
      <c r="J366" s="102">
        <f t="shared" si="64"/>
        <v>0</v>
      </c>
    </row>
    <row r="367" spans="1:12" x14ac:dyDescent="0.2">
      <c r="A367" s="65">
        <v>20407005</v>
      </c>
      <c r="B367" s="66" t="s">
        <v>510</v>
      </c>
      <c r="C367" s="3" t="s">
        <v>291</v>
      </c>
      <c r="D367" s="3" t="s">
        <v>5</v>
      </c>
      <c r="E367" s="3" t="s">
        <v>101</v>
      </c>
      <c r="F367" s="31">
        <v>9.75</v>
      </c>
      <c r="G367" s="102">
        <f t="shared" si="62"/>
        <v>8.9449541284403669</v>
      </c>
      <c r="H367" s="19">
        <v>0</v>
      </c>
      <c r="I367" s="20">
        <f t="shared" si="63"/>
        <v>0</v>
      </c>
      <c r="J367" s="102">
        <f t="shared" si="64"/>
        <v>0</v>
      </c>
    </row>
    <row r="368" spans="1:12" x14ac:dyDescent="0.2">
      <c r="A368" s="65" t="s">
        <v>652</v>
      </c>
      <c r="B368" s="66"/>
      <c r="C368" s="3" t="s">
        <v>292</v>
      </c>
      <c r="D368" s="3" t="s">
        <v>5</v>
      </c>
      <c r="E368" s="3" t="s">
        <v>101</v>
      </c>
      <c r="F368" s="31">
        <v>0.16</v>
      </c>
      <c r="G368" s="102">
        <f t="shared" si="62"/>
        <v>0.14678899082568805</v>
      </c>
      <c r="H368" s="19">
        <v>0</v>
      </c>
      <c r="I368" s="20">
        <f t="shared" si="63"/>
        <v>0</v>
      </c>
      <c r="J368" s="102">
        <f t="shared" si="64"/>
        <v>0</v>
      </c>
    </row>
    <row r="369" spans="1:10" x14ac:dyDescent="0.2">
      <c r="A369" s="65">
        <v>20407006</v>
      </c>
      <c r="B369" s="66" t="s">
        <v>511</v>
      </c>
      <c r="C369" s="3" t="s">
        <v>293</v>
      </c>
      <c r="D369" s="3" t="s">
        <v>5</v>
      </c>
      <c r="E369" s="3" t="s">
        <v>101</v>
      </c>
      <c r="F369" s="31">
        <v>6.58</v>
      </c>
      <c r="G369" s="102">
        <f t="shared" si="62"/>
        <v>6.0366972477064218</v>
      </c>
      <c r="H369" s="19">
        <v>0</v>
      </c>
      <c r="I369" s="20">
        <f t="shared" si="63"/>
        <v>0</v>
      </c>
      <c r="J369" s="102">
        <f t="shared" si="64"/>
        <v>0</v>
      </c>
    </row>
    <row r="370" spans="1:10" x14ac:dyDescent="0.2">
      <c r="C370" s="90"/>
      <c r="D370" s="91"/>
      <c r="E370" s="87" t="s">
        <v>309</v>
      </c>
      <c r="F370" s="88"/>
      <c r="G370" s="88"/>
      <c r="H370" s="89"/>
      <c r="I370" s="21">
        <f>SUM(I291:I369)</f>
        <v>0</v>
      </c>
      <c r="J370" s="113">
        <f t="shared" ref="J370" si="65">SUM(J291:J369)</f>
        <v>0</v>
      </c>
    </row>
    <row r="372" spans="1:10" x14ac:dyDescent="0.2">
      <c r="E372" s="86" t="s">
        <v>234</v>
      </c>
      <c r="F372" s="86"/>
      <c r="G372" s="86"/>
      <c r="H372" s="86"/>
      <c r="I372" s="45">
        <f>I21+I39+I57+I80+I137+I208+I288+I370</f>
        <v>0</v>
      </c>
      <c r="J372" s="113">
        <f t="shared" ref="J372" si="66">J21+J39+J57+J80+J137+J208+J288+J370</f>
        <v>0</v>
      </c>
    </row>
    <row r="375" spans="1:10" x14ac:dyDescent="0.2">
      <c r="E375" s="46"/>
    </row>
    <row r="376" spans="1:10" x14ac:dyDescent="0.2">
      <c r="E376" s="46"/>
    </row>
    <row r="377" spans="1:10" x14ac:dyDescent="0.2">
      <c r="E377" s="46"/>
    </row>
    <row r="378" spans="1:10" x14ac:dyDescent="0.2">
      <c r="E378" s="46"/>
    </row>
    <row r="379" spans="1:10" x14ac:dyDescent="0.2">
      <c r="E379" s="46"/>
    </row>
    <row r="380" spans="1:10" x14ac:dyDescent="0.2">
      <c r="E380" s="46"/>
    </row>
    <row r="381" spans="1:10" x14ac:dyDescent="0.2">
      <c r="E381" s="46"/>
    </row>
    <row r="382" spans="1:10" x14ac:dyDescent="0.2">
      <c r="E382" s="46"/>
    </row>
    <row r="383" spans="1:10" x14ac:dyDescent="0.2">
      <c r="E383" s="47"/>
      <c r="F383" s="48"/>
      <c r="G383" s="109"/>
      <c r="I383" s="48"/>
      <c r="J383" s="109"/>
    </row>
    <row r="385" spans="6:6" x14ac:dyDescent="0.2">
      <c r="F385" s="54"/>
    </row>
  </sheetData>
  <mergeCells count="28">
    <mergeCell ref="C1:I1"/>
    <mergeCell ref="C22:I22"/>
    <mergeCell ref="C58:I58"/>
    <mergeCell ref="C82:I82"/>
    <mergeCell ref="C138:I138"/>
    <mergeCell ref="C40:I40"/>
    <mergeCell ref="C57:D57"/>
    <mergeCell ref="E57:H57"/>
    <mergeCell ref="C3:I3"/>
    <mergeCell ref="C4:I4"/>
    <mergeCell ref="C21:D21"/>
    <mergeCell ref="E21:H21"/>
    <mergeCell ref="C81:I81"/>
    <mergeCell ref="C209:I209"/>
    <mergeCell ref="C39:D39"/>
    <mergeCell ref="C80:D80"/>
    <mergeCell ref="C137:D137"/>
    <mergeCell ref="C208:D208"/>
    <mergeCell ref="E39:H39"/>
    <mergeCell ref="E80:H80"/>
    <mergeCell ref="E137:H137"/>
    <mergeCell ref="E208:H208"/>
    <mergeCell ref="E372:H372"/>
    <mergeCell ref="E288:H288"/>
    <mergeCell ref="C288:D288"/>
    <mergeCell ref="C289:I289"/>
    <mergeCell ref="C370:D370"/>
    <mergeCell ref="E370:H370"/>
  </mergeCells>
  <pageMargins left="0.31496062992125984" right="0.31496062992125984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2024-2025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</dc:creator>
  <cp:lastModifiedBy>office 5</cp:lastModifiedBy>
  <cp:lastPrinted>2019-03-21T13:52:55Z</cp:lastPrinted>
  <dcterms:created xsi:type="dcterms:W3CDTF">2019-03-21T11:01:42Z</dcterms:created>
  <dcterms:modified xsi:type="dcterms:W3CDTF">2024-02-28T14:29:19Z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